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5-1確認菜單\"/>
    </mc:Choice>
  </mc:AlternateContent>
  <bookViews>
    <workbookView xWindow="-105" yWindow="-105" windowWidth="23250" windowHeight="12570" tabRatio="842"/>
  </bookViews>
  <sheets>
    <sheet name="5" sheetId="15" r:id="rId1"/>
    <sheet name="5 (素)" sheetId="22" r:id="rId2"/>
  </sheets>
  <definedNames>
    <definedName name="_xlnm.Print_Area" localSheetId="0">'5'!$A$1:$W$32</definedName>
    <definedName name="_xlnm.Print_Area" localSheetId="1">'5 (素)'!$A$1:$W$32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0" i="22" l="1"/>
  <c r="K30" i="22"/>
  <c r="E30" i="22"/>
  <c r="W30" i="22" l="1"/>
  <c r="S30" i="22"/>
  <c r="X24" i="22"/>
  <c r="H2" i="22"/>
  <c r="L2" i="22" s="1"/>
  <c r="P2" i="22" s="1"/>
  <c r="T2" i="22" s="1"/>
  <c r="W30" i="15"/>
  <c r="S30" i="15"/>
  <c r="O30" i="15"/>
  <c r="K30" i="15"/>
  <c r="E30" i="15"/>
  <c r="H2" i="15"/>
  <c r="L2" i="15" s="1"/>
  <c r="P2" i="15" s="1"/>
  <c r="T2" i="15" s="1"/>
  <c r="X24" i="15" l="1"/>
</calcChain>
</file>

<file path=xl/sharedStrings.xml><?xml version="1.0" encoding="utf-8"?>
<sst xmlns="http://schemas.openxmlformats.org/spreadsheetml/2006/main" count="279" uniqueCount="112">
  <si>
    <t>菜別</t>
  </si>
  <si>
    <t>人數</t>
    <phoneticPr fontId="3" type="noConversion"/>
  </si>
  <si>
    <t>食材</t>
    <phoneticPr fontId="4" type="noConversion"/>
  </si>
  <si>
    <t>供應商</t>
    <phoneticPr fontId="4" type="noConversion"/>
  </si>
  <si>
    <t>數量(公斤)</t>
    <phoneticPr fontId="4" type="noConversion"/>
  </si>
  <si>
    <t>單價</t>
    <phoneticPr fontId="4" type="noConversion"/>
  </si>
  <si>
    <t>合計</t>
    <phoneticPr fontId="4" type="noConversion"/>
  </si>
  <si>
    <t>主食</t>
  </si>
  <si>
    <t>主菜</t>
  </si>
  <si>
    <t>副菜</t>
  </si>
  <si>
    <t>青菜</t>
  </si>
  <si>
    <t>有機蔬菜</t>
  </si>
  <si>
    <t>春之谷</t>
    <phoneticPr fontId="3" type="noConversion"/>
  </si>
  <si>
    <t>湯品</t>
  </si>
  <si>
    <t>營
養
成
分
分
析</t>
    <phoneticPr fontId="1" type="noConversion"/>
  </si>
  <si>
    <t>全穀雜糧類(份)</t>
    <phoneticPr fontId="1" type="noConversion"/>
  </si>
  <si>
    <t>豆魚蛋肉類(份)</t>
    <phoneticPr fontId="1" type="noConversion"/>
  </si>
  <si>
    <t>蔬菜類(份)</t>
    <phoneticPr fontId="1" type="noConversion"/>
  </si>
  <si>
    <t>水果類(份)</t>
    <phoneticPr fontId="1" type="noConversion"/>
  </si>
  <si>
    <t>乳品類(份)</t>
    <phoneticPr fontId="3" type="noConversion"/>
  </si>
  <si>
    <t>油脂與堅果種子類(份)</t>
    <phoneticPr fontId="1" type="noConversion"/>
  </si>
  <si>
    <t>熱量(仟卡)</t>
    <phoneticPr fontId="1" type="noConversion"/>
  </si>
  <si>
    <t>紫米飯</t>
    <phoneticPr fontId="3" type="noConversion"/>
  </si>
  <si>
    <t>南瓜燉肉</t>
    <phoneticPr fontId="3" type="noConversion"/>
  </si>
  <si>
    <t>家常豆芽</t>
    <phoneticPr fontId="3" type="noConversion"/>
  </si>
  <si>
    <t>黃瓜丸子湯</t>
    <phoneticPr fontId="3" type="noConversion"/>
  </si>
  <si>
    <t>香酥鯖魚</t>
    <phoneticPr fontId="3" type="noConversion"/>
  </si>
  <si>
    <t>青木瓜排骨湯</t>
    <phoneticPr fontId="3" type="noConversion"/>
  </si>
  <si>
    <t>15 KG</t>
  </si>
  <si>
    <t>超秦</t>
  </si>
  <si>
    <t>永軒公司</t>
  </si>
  <si>
    <t>崙東果菜生產合作社</t>
  </si>
  <si>
    <t>薑片</t>
  </si>
  <si>
    <t>安平蔥蒜行</t>
  </si>
  <si>
    <t>1 KG</t>
  </si>
  <si>
    <t>絞蒜頭</t>
  </si>
  <si>
    <t>1.5 KG</t>
  </si>
  <si>
    <t>10 KG</t>
  </si>
  <si>
    <t>1 包</t>
  </si>
  <si>
    <t>洗選蛋&lt;東杰&gt;</t>
  </si>
  <si>
    <t>東杰蛋品有限公司</t>
  </si>
  <si>
    <t>6 KG</t>
  </si>
  <si>
    <t>林琪鏵</t>
  </si>
  <si>
    <t>薑絲</t>
  </si>
  <si>
    <t>日陞食品有限公司</t>
  </si>
  <si>
    <t>2 包</t>
  </si>
  <si>
    <t>枸杞(0.6K)</t>
  </si>
  <si>
    <t>元榮有限公司</t>
  </si>
  <si>
    <t>品碩豐食品行</t>
  </si>
  <si>
    <t>御圃</t>
    <phoneticPr fontId="3" type="noConversion"/>
  </si>
  <si>
    <t>津悅</t>
    <phoneticPr fontId="3" type="noConversion"/>
  </si>
  <si>
    <t>王淑卿</t>
  </si>
  <si>
    <t>佛心</t>
    <phoneticPr fontId="3" type="noConversion"/>
  </si>
  <si>
    <t>1 包</t>
    <phoneticPr fontId="3" type="noConversion"/>
  </si>
  <si>
    <t>5 KG</t>
  </si>
  <si>
    <t>洋蔥(進口)+</t>
  </si>
  <si>
    <t>20 KG</t>
  </si>
  <si>
    <t>1.2 KG</t>
  </si>
  <si>
    <t>18 KG</t>
  </si>
  <si>
    <t>蔥</t>
  </si>
  <si>
    <t>明華菓菜行</t>
  </si>
  <si>
    <t>大黃瓜(QRC)&lt;正暘&gt;</t>
  </si>
  <si>
    <t>軟骨丁(CAS)&lt;津谷&gt;</t>
  </si>
  <si>
    <t>津谷食品股份有限公司</t>
  </si>
  <si>
    <t>水果</t>
  </si>
  <si>
    <t>林琪鏵</t>
    <phoneticPr fontId="3" type="noConversion"/>
  </si>
  <si>
    <t xml:space="preserve">桃園市蘆竹區南崁國中115學年第一學期學生午餐食譜設計表  第 5 週  </t>
    <phoneticPr fontId="4" type="noConversion"/>
  </si>
  <si>
    <t>125 KG</t>
  </si>
  <si>
    <t>利安鑫食品有限公司</t>
  </si>
  <si>
    <t>紅蘿蔔(QRC)&lt;正暘&gt;</t>
  </si>
  <si>
    <t>24 KG</t>
  </si>
  <si>
    <t>香酥雙拼</t>
    <phoneticPr fontId="3" type="noConversion"/>
  </si>
  <si>
    <t>紫糯米*</t>
  </si>
  <si>
    <t>合德碾米工廠</t>
  </si>
  <si>
    <t>展昇</t>
  </si>
  <si>
    <t>南瓜(QRC)&lt;正暘&gt;</t>
  </si>
  <si>
    <t>85 KG</t>
  </si>
  <si>
    <t>地瓜粉(20K)</t>
  </si>
  <si>
    <t>五花肉丁&lt;桃園&gt;</t>
  </si>
  <si>
    <t>清肉絲(CAS)&lt;超秦&gt;</t>
  </si>
  <si>
    <t>韮菜(QRC)&lt;旭暘&gt;</t>
  </si>
  <si>
    <t>碎脯&lt;品碩豐&gt;</t>
  </si>
  <si>
    <t>5 包</t>
  </si>
  <si>
    <t>青木瓜(QRC)</t>
  </si>
  <si>
    <t>余其書</t>
  </si>
  <si>
    <t>45 KG</t>
  </si>
  <si>
    <t>珍珠虱目魚丸(6g)(CAS)&lt;利安鑫&gt;</t>
  </si>
  <si>
    <t>27 KG</t>
  </si>
  <si>
    <t>有機白松菜</t>
    <phoneticPr fontId="3" type="noConversion"/>
  </si>
  <si>
    <t>有機青松菜</t>
    <phoneticPr fontId="3" type="noConversion"/>
  </si>
  <si>
    <t>黃豆芽(非基改)(QRC)</t>
    <phoneticPr fontId="3" type="noConversion"/>
  </si>
  <si>
    <t>瘦夾心肉丁&lt;桃園&gt;</t>
    <phoneticPr fontId="3" type="noConversion"/>
  </si>
  <si>
    <t>菜脯蛋</t>
    <phoneticPr fontId="3" type="noConversion"/>
  </si>
  <si>
    <t>桃園市蘆竹區南崁國中115學年第一學期學生午餐食譜設計表  第 5 週  素食</t>
    <phoneticPr fontId="4" type="noConversion"/>
  </si>
  <si>
    <t>南瓜豆腐煲</t>
    <phoneticPr fontId="3" type="noConversion"/>
  </si>
  <si>
    <t>2 盒</t>
    <phoneticPr fontId="3" type="noConversion"/>
  </si>
  <si>
    <t>白干絲(非基改)</t>
    <phoneticPr fontId="3" type="noConversion"/>
  </si>
  <si>
    <t>芹菜(QRC)</t>
    <phoneticPr fontId="3" type="noConversion"/>
  </si>
  <si>
    <t>青木瓜湯</t>
    <phoneticPr fontId="3" type="noConversion"/>
  </si>
  <si>
    <t>素魚丸</t>
    <phoneticPr fontId="3" type="noConversion"/>
  </si>
  <si>
    <t>秀珍菇(QRC)</t>
    <phoneticPr fontId="3" type="noConversion"/>
  </si>
  <si>
    <t>蔡春田</t>
    <phoneticPr fontId="3" type="noConversion"/>
  </si>
  <si>
    <t>地瓜條(產銷履歷)(3K)</t>
    <phoneticPr fontId="3" type="noConversion"/>
  </si>
  <si>
    <t>豆干(四分)(非基改)</t>
    <phoneticPr fontId="3" type="noConversion"/>
  </si>
  <si>
    <t>明權工業社</t>
    <phoneticPr fontId="3" type="noConversion"/>
  </si>
  <si>
    <t>豆腐(非基改)(1.2K)</t>
    <phoneticPr fontId="3" type="noConversion"/>
  </si>
  <si>
    <t>鯖魚片(約66g) 1845片</t>
    <phoneticPr fontId="3" type="noConversion"/>
  </si>
  <si>
    <t>※食材來源一律採用國產豬肉、牛肉    ※本產品含有魚.蛋等，不適合對其過敏體質者食用</t>
    <phoneticPr fontId="3" type="noConversion"/>
  </si>
  <si>
    <t>營養師:                                                                                            午餐秘書:                                                                                              主任:                                                                                                        校長:</t>
    <phoneticPr fontId="4" type="noConversion"/>
  </si>
  <si>
    <t>※本產品含有蛋等，不適合對其過敏體質者食用</t>
    <phoneticPr fontId="3" type="noConversion"/>
  </si>
  <si>
    <t>芭樂</t>
    <phoneticPr fontId="1" type="noConversion"/>
  </si>
  <si>
    <t>富霖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</si>
</sst>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m/d\ &quot;星&quot;&quot;期&quot;&quot;一&quot;"/>
    <numFmt numFmtId="177" formatCode="m/d\ &quot;星&quot;&quot;期&quot;&quot;二&quot;"/>
    <numFmt numFmtId="178" formatCode="m/d\ &quot;星&quot;&quot;期&quot;&quot;三&quot;"/>
    <numFmt numFmtId="179" formatCode="m/d\ &quot;星&quot;&quot;期&quot;&quot;四&quot;"/>
    <numFmt numFmtId="180" formatCode="m/d\ &quot;星&quot;&quot;期&quot;&quot;五&quot;"/>
    <numFmt numFmtId="181" formatCode="&quot;葷&quot;\ #&quot;人&quot;"/>
    <numFmt numFmtId="182" formatCode="&quot;素&quot;\ #&quot;人&quot;"/>
    <numFmt numFmtId="183" formatCode="#&quot;人&quot;"/>
    <numFmt numFmtId="184" formatCode="#\ &quot;KG&quot;"/>
    <numFmt numFmtId="185" formatCode="0;_栀"/>
    <numFmt numFmtId="186" formatCode="#\ &quot;份&quot;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53"/>
      <name val="標楷體"/>
      <family val="4"/>
      <charset val="136"/>
    </font>
    <font>
      <b/>
      <sz val="28"/>
      <name val="新細明體"/>
      <family val="1"/>
      <charset val="136"/>
    </font>
    <font>
      <sz val="28"/>
      <name val="新細明體"/>
      <family val="1"/>
      <charset val="136"/>
    </font>
    <font>
      <sz val="22"/>
      <name val="新細明體"/>
      <family val="1"/>
      <charset val="136"/>
    </font>
    <font>
      <sz val="9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color rgb="FFFF0000"/>
      <name val="新細明體"/>
      <family val="1"/>
      <charset val="136"/>
      <scheme val="minor"/>
    </font>
    <font>
      <sz val="28"/>
      <name val="新細明體"/>
      <family val="1"/>
      <charset val="136"/>
      <scheme val="minor"/>
    </font>
    <font>
      <sz val="25"/>
      <color theme="1"/>
      <name val="新細明體"/>
      <family val="1"/>
      <charset val="136"/>
      <scheme val="minor"/>
    </font>
    <font>
      <sz val="28"/>
      <color indexed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36"/>
      <name val="新細明體"/>
      <family val="1"/>
      <charset val="136"/>
    </font>
    <font>
      <sz val="20"/>
      <name val="新細明體"/>
      <family val="1"/>
      <charset val="136"/>
    </font>
    <font>
      <b/>
      <sz val="25"/>
      <name val="新細明體"/>
      <family val="1"/>
      <charset val="136"/>
    </font>
    <font>
      <b/>
      <sz val="25"/>
      <name val="新細明體"/>
      <family val="1"/>
      <charset val="136"/>
      <scheme val="major"/>
    </font>
    <font>
      <sz val="25"/>
      <name val="新細明體"/>
      <family val="1"/>
      <charset val="136"/>
    </font>
    <font>
      <b/>
      <sz val="12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28"/>
      <color rgb="FF0000FF"/>
      <name val="新細明體"/>
      <family val="1"/>
      <charset val="136"/>
      <scheme val="minor"/>
    </font>
    <font>
      <b/>
      <sz val="28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horizontal="left" vertical="center"/>
    </xf>
    <xf numFmtId="0" fontId="16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7" fillId="2" borderId="2" xfId="1" applyFont="1" applyFill="1" applyBorder="1">
      <alignment vertical="center"/>
    </xf>
    <xf numFmtId="0" fontId="6" fillId="2" borderId="2" xfId="1" applyFont="1" applyFill="1" applyBorder="1">
      <alignment vertical="center"/>
    </xf>
    <xf numFmtId="183" fontId="6" fillId="2" borderId="2" xfId="1" applyNumberFormat="1" applyFont="1" applyFill="1" applyBorder="1" applyAlignment="1">
      <alignment horizontal="center" vertical="center"/>
    </xf>
    <xf numFmtId="183" fontId="6" fillId="2" borderId="2" xfId="1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49" fontId="6" fillId="2" borderId="2" xfId="1" applyNumberFormat="1" applyFont="1" applyFill="1" applyBorder="1" applyAlignment="1">
      <alignment horizontal="center" vertical="center" shrinkToFit="1"/>
    </xf>
    <xf numFmtId="183" fontId="8" fillId="0" borderId="3" xfId="1" applyNumberFormat="1" applyFont="1" applyBorder="1">
      <alignment vertical="center"/>
    </xf>
    <xf numFmtId="183" fontId="8" fillId="0" borderId="0" xfId="1" applyNumberFormat="1" applyFont="1">
      <alignment vertical="center"/>
    </xf>
    <xf numFmtId="0" fontId="11" fillId="0" borderId="2" xfId="2" applyFont="1" applyBorder="1" applyAlignment="1">
      <alignment horizontal="center" vertical="center" textRotation="255"/>
    </xf>
    <xf numFmtId="0" fontId="11" fillId="0" borderId="2" xfId="0" applyFont="1" applyBorder="1">
      <alignment vertical="center"/>
    </xf>
    <xf numFmtId="0" fontId="11" fillId="0" borderId="2" xfId="2" applyFont="1" applyBorder="1">
      <alignment horizontal="left" vertical="center"/>
    </xf>
    <xf numFmtId="0" fontId="11" fillId="0" borderId="2" xfId="2" applyFont="1" applyBorder="1" applyAlignment="1">
      <alignment horizontal="right" vertical="center"/>
    </xf>
    <xf numFmtId="184" fontId="12" fillId="0" borderId="2" xfId="2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14" fillId="0" borderId="0" xfId="0" applyFont="1">
      <alignment vertical="center"/>
    </xf>
    <xf numFmtId="0" fontId="7" fillId="0" borderId="2" xfId="0" applyFont="1" applyBorder="1">
      <alignment vertical="center"/>
    </xf>
    <xf numFmtId="184" fontId="13" fillId="0" borderId="2" xfId="2" applyNumberFormat="1" applyFont="1" applyBorder="1" applyAlignment="1">
      <alignment horizontal="right" vertical="center"/>
    </xf>
    <xf numFmtId="0" fontId="15" fillId="0" borderId="2" xfId="2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7" fillId="2" borderId="2" xfId="1" applyFont="1" applyFill="1" applyBorder="1" applyAlignment="1">
      <alignment horizontal="center" vertical="center"/>
    </xf>
    <xf numFmtId="0" fontId="18" fillId="0" borderId="0" xfId="1" applyFont="1">
      <alignment vertical="center"/>
    </xf>
    <xf numFmtId="185" fontId="7" fillId="0" borderId="2" xfId="1" applyNumberFormat="1" applyFont="1" applyBorder="1" applyAlignment="1">
      <alignment horizontal="center" vertical="center"/>
    </xf>
    <xf numFmtId="0" fontId="21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right" vertical="center"/>
    </xf>
    <xf numFmtId="49" fontId="1" fillId="0" borderId="0" xfId="1" applyNumberFormat="1" applyAlignment="1">
      <alignment vertical="center" shrinkToFit="1"/>
    </xf>
    <xf numFmtId="0" fontId="23" fillId="0" borderId="2" xfId="2" applyFont="1" applyBorder="1">
      <alignment horizontal="left" vertical="center"/>
    </xf>
    <xf numFmtId="0" fontId="23" fillId="0" borderId="2" xfId="0" applyFont="1" applyBorder="1">
      <alignment vertical="center"/>
    </xf>
    <xf numFmtId="0" fontId="22" fillId="0" borderId="0" xfId="1" applyFont="1">
      <alignment vertical="center"/>
    </xf>
    <xf numFmtId="0" fontId="11" fillId="0" borderId="2" xfId="2" applyFont="1" applyBorder="1" applyAlignment="1">
      <alignment horizontal="left" vertical="center" shrinkToFit="1"/>
    </xf>
    <xf numFmtId="0" fontId="11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24" fillId="0" borderId="2" xfId="2" applyFont="1" applyBorder="1">
      <alignment horizontal="left" vertical="center"/>
    </xf>
    <xf numFmtId="0" fontId="24" fillId="0" borderId="2" xfId="2" applyFont="1" applyBorder="1" applyAlignment="1">
      <alignment horizontal="left" vertical="center" shrinkToFit="1"/>
    </xf>
    <xf numFmtId="0" fontId="24" fillId="0" borderId="2" xfId="2" applyFont="1" applyBorder="1" applyAlignment="1">
      <alignment horizontal="right" vertical="center"/>
    </xf>
    <xf numFmtId="0" fontId="13" fillId="0" borderId="2" xfId="2" applyFont="1" applyBorder="1" applyAlignment="1">
      <alignment horizontal="right" vertical="center"/>
    </xf>
    <xf numFmtId="0" fontId="25" fillId="0" borderId="2" xfId="2" applyFont="1" applyBorder="1" applyAlignment="1">
      <alignment horizontal="right" vertical="center"/>
    </xf>
    <xf numFmtId="186" fontId="23" fillId="0" borderId="2" xfId="2" applyNumberFormat="1" applyFont="1" applyBorder="1" applyAlignment="1">
      <alignment horizontal="right" vertical="center"/>
    </xf>
    <xf numFmtId="0" fontId="23" fillId="0" borderId="2" xfId="0" applyFont="1" applyBorder="1" applyAlignment="1">
      <alignment vertical="center" shrinkToFit="1"/>
    </xf>
    <xf numFmtId="0" fontId="10" fillId="0" borderId="2" xfId="2" applyFont="1" applyBorder="1" applyAlignment="1">
      <alignment vertical="center" textRotation="255"/>
    </xf>
    <xf numFmtId="0" fontId="1" fillId="0" borderId="0" xfId="1" applyFont="1">
      <alignment vertical="center"/>
    </xf>
    <xf numFmtId="0" fontId="19" fillId="0" borderId="6" xfId="1" applyFont="1" applyBorder="1" applyAlignment="1">
      <alignment horizontal="left" vertical="center" wrapText="1"/>
    </xf>
    <xf numFmtId="0" fontId="19" fillId="0" borderId="11" xfId="1" applyFont="1" applyBorder="1" applyAlignment="1">
      <alignment horizontal="left" vertical="center" wrapText="1"/>
    </xf>
    <xf numFmtId="0" fontId="20" fillId="0" borderId="0" xfId="1" applyFont="1" applyAlignment="1">
      <alignment horizontal="left" vertical="center"/>
    </xf>
    <xf numFmtId="0" fontId="11" fillId="0" borderId="2" xfId="2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6" fillId="2" borderId="2" xfId="1" applyFont="1" applyFill="1" applyBorder="1" applyAlignment="1">
      <alignment vertical="center" textRotation="255"/>
    </xf>
    <xf numFmtId="0" fontId="6" fillId="2" borderId="2" xfId="1" applyFont="1" applyFill="1" applyBorder="1" applyAlignment="1">
      <alignment horizontal="center" vertical="center"/>
    </xf>
    <xf numFmtId="181" fontId="6" fillId="2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/>
    </xf>
    <xf numFmtId="178" fontId="6" fillId="2" borderId="2" xfId="1" applyNumberFormat="1" applyFont="1" applyFill="1" applyBorder="1" applyAlignment="1">
      <alignment horizontal="center" vertical="center"/>
    </xf>
    <xf numFmtId="179" fontId="6" fillId="2" borderId="2" xfId="1" applyNumberFormat="1" applyFont="1" applyFill="1" applyBorder="1" applyAlignment="1">
      <alignment horizontal="center" vertical="center"/>
    </xf>
    <xf numFmtId="180" fontId="6" fillId="2" borderId="2" xfId="1" applyNumberFormat="1" applyFont="1" applyFill="1" applyBorder="1" applyAlignment="1">
      <alignment horizontal="center" vertical="center"/>
    </xf>
    <xf numFmtId="182" fontId="6" fillId="2" borderId="2" xfId="1" applyNumberFormat="1" applyFont="1" applyFill="1" applyBorder="1" applyAlignment="1">
      <alignment horizontal="center" vertical="center"/>
    </xf>
    <xf numFmtId="0" fontId="10" fillId="0" borderId="2" xfId="2" applyFont="1" applyBorder="1" applyAlignment="1">
      <alignment vertical="center" textRotation="255"/>
    </xf>
    <xf numFmtId="0" fontId="10" fillId="0" borderId="2" xfId="0" applyFont="1" applyBorder="1" applyAlignment="1">
      <alignment vertical="center" textRotation="255"/>
    </xf>
    <xf numFmtId="0" fontId="11" fillId="0" borderId="2" xfId="2" applyFont="1" applyBorder="1" applyAlignment="1">
      <alignment horizontal="center" vertical="top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2" fontId="17" fillId="0" borderId="3" xfId="1" applyNumberFormat="1" applyFont="1" applyBorder="1" applyAlignment="1">
      <alignment horizontal="center" vertical="center"/>
    </xf>
    <xf numFmtId="2" fontId="17" fillId="0" borderId="0" xfId="1" applyNumberFormat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5">
    <cellStyle name="Headstyle" xfId="2"/>
    <cellStyle name="一般" xfId="0" builtinId="0"/>
    <cellStyle name="一般 2" xfId="4"/>
    <cellStyle name="一般 3" xfId="1"/>
    <cellStyle name="一般 3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zoomScale="40" zoomScaleNormal="40" zoomScaleSheetLayoutView="40" workbookViewId="0">
      <selection activeCell="I6" sqref="I6"/>
    </sheetView>
  </sheetViews>
  <sheetFormatPr defaultColWidth="8.875" defaultRowHeight="4.9000000000000004" customHeight="1"/>
  <cols>
    <col min="1" max="1" width="7" style="34" customWidth="1"/>
    <col min="2" max="2" width="8.5" style="3" customWidth="1"/>
    <col min="3" max="3" width="38.5" style="3" customWidth="1"/>
    <col min="4" max="4" width="16.5" style="29" customWidth="1"/>
    <col min="5" max="5" width="20.625" style="3" hidden="1" customWidth="1"/>
    <col min="6" max="6" width="19.5" style="3" hidden="1" customWidth="1"/>
    <col min="7" max="7" width="15.25" style="3" hidden="1" customWidth="1"/>
    <col min="8" max="8" width="8.5" style="3" customWidth="1"/>
    <col min="9" max="9" width="61.125" style="3" customWidth="1"/>
    <col min="10" max="10" width="16.5" style="29" customWidth="1"/>
    <col min="11" max="11" width="20.625" style="3" customWidth="1"/>
    <col min="12" max="12" width="8.5" style="3" customWidth="1"/>
    <col min="13" max="13" width="65.75" style="3" customWidth="1"/>
    <col min="14" max="14" width="18" style="29" customWidth="1"/>
    <col min="15" max="15" width="20.625" style="30" customWidth="1"/>
    <col min="16" max="16" width="8.5" style="3" customWidth="1"/>
    <col min="17" max="17" width="58.625" style="3" customWidth="1"/>
    <col min="18" max="18" width="18.125" style="31" customWidth="1"/>
    <col min="19" max="19" width="20.625" style="30" customWidth="1"/>
    <col min="20" max="20" width="8.5" style="3" customWidth="1"/>
    <col min="21" max="21" width="57.125" style="3" customWidth="1"/>
    <col min="22" max="22" width="16.5" style="29" customWidth="1"/>
    <col min="23" max="23" width="20.625" style="30" customWidth="1"/>
    <col min="24" max="27" width="15.75" style="3" customWidth="1"/>
    <col min="28" max="16384" width="8.875" style="3"/>
  </cols>
  <sheetData>
    <row r="1" spans="1:26" s="1" customFormat="1" ht="83.25" customHeight="1">
      <c r="A1" s="55" t="s">
        <v>66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6" s="46" customFormat="1" ht="55.15" customHeight="1">
      <c r="A2" s="5" t="s">
        <v>0</v>
      </c>
      <c r="B2" s="56">
        <v>46293</v>
      </c>
      <c r="C2" s="56"/>
      <c r="D2" s="56"/>
      <c r="E2" s="56"/>
      <c r="F2" s="56"/>
      <c r="G2" s="56"/>
      <c r="H2" s="57">
        <f>B2+1</f>
        <v>46294</v>
      </c>
      <c r="I2" s="57"/>
      <c r="J2" s="57"/>
      <c r="K2" s="57"/>
      <c r="L2" s="58">
        <f>H2+1</f>
        <v>46295</v>
      </c>
      <c r="M2" s="58"/>
      <c r="N2" s="58"/>
      <c r="O2" s="58"/>
      <c r="P2" s="59">
        <f>L2+1</f>
        <v>46296</v>
      </c>
      <c r="Q2" s="59"/>
      <c r="R2" s="59"/>
      <c r="S2" s="59"/>
      <c r="T2" s="60">
        <f>P2+1</f>
        <v>46297</v>
      </c>
      <c r="U2" s="60"/>
      <c r="V2" s="60"/>
      <c r="W2" s="60"/>
    </row>
    <row r="3" spans="1:26" s="46" customFormat="1" ht="36.6" customHeight="1">
      <c r="A3" s="52" t="s">
        <v>1</v>
      </c>
      <c r="B3" s="53"/>
      <c r="C3" s="54">
        <v>1833</v>
      </c>
      <c r="D3" s="54"/>
      <c r="E3" s="54"/>
      <c r="F3" s="4"/>
      <c r="G3" s="4"/>
      <c r="H3" s="5"/>
      <c r="I3" s="54">
        <v>1833</v>
      </c>
      <c r="J3" s="54"/>
      <c r="K3" s="54"/>
      <c r="L3" s="5"/>
      <c r="M3" s="54">
        <v>1833</v>
      </c>
      <c r="N3" s="54"/>
      <c r="O3" s="54"/>
      <c r="P3" s="5"/>
      <c r="Q3" s="54">
        <v>1833</v>
      </c>
      <c r="R3" s="54"/>
      <c r="S3" s="54"/>
      <c r="T3" s="5"/>
      <c r="U3" s="54">
        <v>1833</v>
      </c>
      <c r="V3" s="54"/>
      <c r="W3" s="54"/>
    </row>
    <row r="4" spans="1:26" s="46" customFormat="1" ht="36.6" customHeight="1">
      <c r="A4" s="52"/>
      <c r="B4" s="53"/>
      <c r="C4" s="61">
        <v>42</v>
      </c>
      <c r="D4" s="61"/>
      <c r="E4" s="61"/>
      <c r="F4" s="4"/>
      <c r="G4" s="4"/>
      <c r="H4" s="5"/>
      <c r="I4" s="61">
        <v>42</v>
      </c>
      <c r="J4" s="61"/>
      <c r="K4" s="61"/>
      <c r="L4" s="5"/>
      <c r="M4" s="61">
        <v>42</v>
      </c>
      <c r="N4" s="61"/>
      <c r="O4" s="61"/>
      <c r="P4" s="5"/>
      <c r="Q4" s="61">
        <v>42</v>
      </c>
      <c r="R4" s="61"/>
      <c r="S4" s="61"/>
      <c r="T4" s="5"/>
      <c r="U4" s="61">
        <v>42</v>
      </c>
      <c r="V4" s="61"/>
      <c r="W4" s="61"/>
    </row>
    <row r="5" spans="1:26" ht="32.1" customHeight="1">
      <c r="A5" s="5"/>
      <c r="B5" s="5"/>
      <c r="C5" s="6" t="s">
        <v>2</v>
      </c>
      <c r="D5" s="7" t="s">
        <v>3</v>
      </c>
      <c r="E5" s="8" t="s">
        <v>4</v>
      </c>
      <c r="F5" s="2" t="s">
        <v>5</v>
      </c>
      <c r="G5" s="2" t="s">
        <v>6</v>
      </c>
      <c r="H5" s="5"/>
      <c r="I5" s="6" t="s">
        <v>2</v>
      </c>
      <c r="J5" s="7" t="s">
        <v>3</v>
      </c>
      <c r="K5" s="8" t="s">
        <v>4</v>
      </c>
      <c r="L5" s="5"/>
      <c r="M5" s="6" t="s">
        <v>2</v>
      </c>
      <c r="N5" s="7" t="s">
        <v>3</v>
      </c>
      <c r="O5" s="8" t="s">
        <v>4</v>
      </c>
      <c r="P5" s="5"/>
      <c r="Q5" s="6" t="s">
        <v>2</v>
      </c>
      <c r="R5" s="9" t="s">
        <v>3</v>
      </c>
      <c r="S5" s="8" t="s">
        <v>4</v>
      </c>
      <c r="T5" s="5"/>
      <c r="U5" s="6" t="s">
        <v>2</v>
      </c>
      <c r="V5" s="7" t="s">
        <v>3</v>
      </c>
      <c r="W5" s="8" t="s">
        <v>4</v>
      </c>
      <c r="X5" s="10"/>
      <c r="Y5" s="11"/>
      <c r="Z5" s="11"/>
    </row>
    <row r="6" spans="1:26" ht="150.6" customHeight="1">
      <c r="A6" s="45" t="s">
        <v>7</v>
      </c>
      <c r="B6" s="12"/>
      <c r="C6" s="13"/>
      <c r="D6" s="13"/>
      <c r="E6" s="13"/>
      <c r="F6" s="13"/>
      <c r="G6" s="13"/>
      <c r="H6" s="12" t="s">
        <v>22</v>
      </c>
      <c r="I6" s="14" t="s">
        <v>72</v>
      </c>
      <c r="J6" s="14" t="s">
        <v>73</v>
      </c>
      <c r="K6" s="15" t="s">
        <v>28</v>
      </c>
      <c r="L6" s="12"/>
      <c r="M6" s="13"/>
      <c r="N6" s="13"/>
      <c r="O6" s="13"/>
      <c r="P6" s="12"/>
      <c r="Q6" s="13"/>
      <c r="R6" s="13"/>
      <c r="S6" s="13"/>
      <c r="T6" s="12"/>
      <c r="U6" s="13"/>
      <c r="V6" s="13"/>
      <c r="W6" s="13"/>
      <c r="X6" s="11"/>
      <c r="Y6" s="11"/>
      <c r="Z6" s="11"/>
    </row>
    <row r="7" spans="1:26" s="17" customFormat="1" ht="55.9" customHeight="1">
      <c r="A7" s="62" t="s">
        <v>8</v>
      </c>
      <c r="B7" s="50"/>
      <c r="C7" s="13"/>
      <c r="D7" s="13"/>
      <c r="E7" s="13"/>
      <c r="F7" s="13"/>
      <c r="G7" s="13"/>
      <c r="H7" s="50" t="s">
        <v>23</v>
      </c>
      <c r="I7" s="14" t="s">
        <v>91</v>
      </c>
      <c r="J7" s="14" t="s">
        <v>30</v>
      </c>
      <c r="K7" s="20">
        <v>105</v>
      </c>
      <c r="L7" s="50" t="s">
        <v>26</v>
      </c>
      <c r="M7" s="14" t="s">
        <v>106</v>
      </c>
      <c r="N7" s="14" t="s">
        <v>74</v>
      </c>
      <c r="O7" s="15" t="s">
        <v>67</v>
      </c>
      <c r="P7" s="50"/>
      <c r="Q7" s="14"/>
      <c r="R7" s="14"/>
      <c r="S7" s="16"/>
      <c r="T7" s="50"/>
      <c r="U7" s="13"/>
      <c r="V7" s="13"/>
      <c r="W7" s="13"/>
    </row>
    <row r="8" spans="1:26" s="18" customFormat="1" ht="55.15" customHeight="1">
      <c r="A8" s="63"/>
      <c r="B8" s="51"/>
      <c r="C8" s="13"/>
      <c r="D8" s="13"/>
      <c r="E8" s="13"/>
      <c r="F8" s="13"/>
      <c r="G8" s="13"/>
      <c r="H8" s="51"/>
      <c r="I8" s="14" t="s">
        <v>75</v>
      </c>
      <c r="J8" s="14" t="s">
        <v>31</v>
      </c>
      <c r="K8" s="41" t="s">
        <v>76</v>
      </c>
      <c r="L8" s="51"/>
      <c r="M8" s="14" t="s">
        <v>77</v>
      </c>
      <c r="N8" s="14" t="s">
        <v>44</v>
      </c>
      <c r="O8" s="15" t="s">
        <v>38</v>
      </c>
      <c r="P8" s="51"/>
      <c r="Q8" s="14"/>
      <c r="R8" s="14"/>
      <c r="S8" s="16"/>
      <c r="T8" s="51"/>
      <c r="U8" s="13"/>
      <c r="V8" s="13"/>
      <c r="W8" s="13"/>
    </row>
    <row r="9" spans="1:26" s="18" customFormat="1" ht="55.15" customHeight="1">
      <c r="A9" s="63"/>
      <c r="B9" s="51"/>
      <c r="C9" s="13"/>
      <c r="D9" s="13"/>
      <c r="E9" s="13"/>
      <c r="F9" s="13"/>
      <c r="G9" s="13"/>
      <c r="H9" s="51"/>
      <c r="I9" s="14" t="s">
        <v>78</v>
      </c>
      <c r="J9" s="14" t="s">
        <v>30</v>
      </c>
      <c r="K9" s="41" t="s">
        <v>28</v>
      </c>
      <c r="L9" s="51"/>
      <c r="M9" s="13"/>
      <c r="N9" s="13"/>
      <c r="O9" s="13"/>
      <c r="P9" s="51"/>
      <c r="Q9" s="14"/>
      <c r="R9" s="14"/>
      <c r="S9" s="15"/>
      <c r="T9" s="51"/>
      <c r="U9" s="13"/>
      <c r="V9" s="13"/>
      <c r="W9" s="13"/>
    </row>
    <row r="10" spans="1:26" s="18" customFormat="1" ht="55.15" customHeight="1">
      <c r="A10" s="63"/>
      <c r="B10" s="51"/>
      <c r="C10" s="13"/>
      <c r="D10" s="13"/>
      <c r="E10" s="13"/>
      <c r="F10" s="13"/>
      <c r="G10" s="13"/>
      <c r="H10" s="51"/>
      <c r="I10" s="14" t="s">
        <v>32</v>
      </c>
      <c r="J10" s="14" t="s">
        <v>33</v>
      </c>
      <c r="K10" s="41" t="s">
        <v>57</v>
      </c>
      <c r="L10" s="51"/>
      <c r="M10" s="13"/>
      <c r="N10" s="13"/>
      <c r="O10" s="13"/>
      <c r="P10" s="51"/>
      <c r="Q10" s="14"/>
      <c r="R10" s="14"/>
      <c r="S10" s="15"/>
      <c r="T10" s="51"/>
      <c r="U10" s="13"/>
      <c r="V10" s="13"/>
      <c r="W10" s="13"/>
    </row>
    <row r="11" spans="1:26" s="18" customFormat="1" ht="55.15" customHeight="1">
      <c r="A11" s="62" t="s">
        <v>9</v>
      </c>
      <c r="B11" s="50"/>
      <c r="C11" s="13"/>
      <c r="D11" s="13"/>
      <c r="E11" s="13"/>
      <c r="F11" s="13"/>
      <c r="G11" s="13"/>
      <c r="H11" s="50" t="s">
        <v>24</v>
      </c>
      <c r="I11" s="14" t="s">
        <v>90</v>
      </c>
      <c r="J11" s="14" t="s">
        <v>42</v>
      </c>
      <c r="K11" s="20">
        <v>90</v>
      </c>
      <c r="L11" s="50" t="s">
        <v>92</v>
      </c>
      <c r="M11" s="14" t="s">
        <v>39</v>
      </c>
      <c r="N11" s="14" t="s">
        <v>40</v>
      </c>
      <c r="O11" s="15" t="s">
        <v>67</v>
      </c>
      <c r="P11" s="51"/>
      <c r="Q11" s="14"/>
      <c r="R11" s="14"/>
      <c r="S11" s="15"/>
      <c r="T11" s="51"/>
      <c r="U11" s="13"/>
      <c r="V11" s="13"/>
      <c r="W11" s="13"/>
    </row>
    <row r="12" spans="1:26" s="18" customFormat="1" ht="55.15" customHeight="1">
      <c r="A12" s="63"/>
      <c r="B12" s="51"/>
      <c r="C12" s="13"/>
      <c r="D12" s="13"/>
      <c r="E12" s="13"/>
      <c r="F12" s="13"/>
      <c r="G12" s="13"/>
      <c r="H12" s="51"/>
      <c r="I12" s="14" t="s">
        <v>79</v>
      </c>
      <c r="J12" s="14" t="s">
        <v>29</v>
      </c>
      <c r="K12" s="41" t="s">
        <v>56</v>
      </c>
      <c r="L12" s="51"/>
      <c r="M12" s="14" t="s">
        <v>55</v>
      </c>
      <c r="N12" s="14" t="s">
        <v>51</v>
      </c>
      <c r="O12" s="15" t="s">
        <v>58</v>
      </c>
      <c r="P12" s="51"/>
      <c r="Q12" s="14"/>
      <c r="R12" s="14"/>
      <c r="S12" s="15"/>
      <c r="T12" s="51"/>
      <c r="U12" s="13"/>
      <c r="V12" s="13"/>
      <c r="W12" s="13"/>
    </row>
    <row r="13" spans="1:26" s="18" customFormat="1" ht="55.15" customHeight="1">
      <c r="A13" s="63"/>
      <c r="B13" s="51"/>
      <c r="C13" s="13"/>
      <c r="D13" s="13"/>
      <c r="E13" s="13"/>
      <c r="F13" s="13"/>
      <c r="G13" s="13"/>
      <c r="H13" s="51"/>
      <c r="I13" s="14" t="s">
        <v>69</v>
      </c>
      <c r="J13" s="14" t="s">
        <v>31</v>
      </c>
      <c r="K13" s="41" t="s">
        <v>37</v>
      </c>
      <c r="L13" s="51"/>
      <c r="M13" s="14" t="s">
        <v>69</v>
      </c>
      <c r="N13" s="14" t="s">
        <v>31</v>
      </c>
      <c r="O13" s="15" t="s">
        <v>41</v>
      </c>
      <c r="P13" s="51"/>
      <c r="Q13" s="14"/>
      <c r="R13" s="14"/>
      <c r="S13" s="15"/>
      <c r="T13" s="51"/>
      <c r="U13" s="13"/>
      <c r="V13" s="13"/>
      <c r="W13" s="13"/>
    </row>
    <row r="14" spans="1:26" s="18" customFormat="1" ht="55.15" customHeight="1">
      <c r="A14" s="63"/>
      <c r="B14" s="51"/>
      <c r="C14" s="13"/>
      <c r="D14" s="13"/>
      <c r="E14" s="13"/>
      <c r="F14" s="13"/>
      <c r="G14" s="13"/>
      <c r="H14" s="51"/>
      <c r="I14" s="14" t="s">
        <v>80</v>
      </c>
      <c r="J14" s="14" t="s">
        <v>42</v>
      </c>
      <c r="K14" s="41" t="s">
        <v>54</v>
      </c>
      <c r="L14" s="51"/>
      <c r="M14" s="14" t="s">
        <v>81</v>
      </c>
      <c r="N14" s="14" t="s">
        <v>48</v>
      </c>
      <c r="O14" s="15" t="s">
        <v>82</v>
      </c>
      <c r="P14" s="51"/>
      <c r="Q14" s="13"/>
      <c r="R14" s="13"/>
      <c r="S14" s="13"/>
      <c r="T14" s="51"/>
      <c r="U14" s="13"/>
      <c r="V14" s="13"/>
      <c r="W14" s="13"/>
    </row>
    <row r="15" spans="1:26" s="18" customFormat="1" ht="55.15" customHeight="1">
      <c r="A15" s="63"/>
      <c r="B15" s="51"/>
      <c r="C15" s="13"/>
      <c r="D15" s="13"/>
      <c r="E15" s="13"/>
      <c r="F15" s="13"/>
      <c r="G15" s="13"/>
      <c r="H15" s="51"/>
      <c r="I15" s="14" t="s">
        <v>35</v>
      </c>
      <c r="J15" s="14" t="s">
        <v>33</v>
      </c>
      <c r="K15" s="41" t="s">
        <v>36</v>
      </c>
      <c r="L15" s="51"/>
      <c r="M15" s="14" t="s">
        <v>59</v>
      </c>
      <c r="N15" s="14" t="s">
        <v>60</v>
      </c>
      <c r="O15" s="15" t="s">
        <v>34</v>
      </c>
      <c r="P15" s="51"/>
      <c r="Q15" s="13"/>
      <c r="R15" s="13"/>
      <c r="S15" s="13"/>
      <c r="T15" s="51"/>
      <c r="U15" s="13"/>
      <c r="V15" s="13"/>
      <c r="W15" s="13"/>
    </row>
    <row r="16" spans="1:26" s="18" customFormat="1" ht="55.15" customHeight="1">
      <c r="A16" s="62" t="s">
        <v>10</v>
      </c>
      <c r="B16" s="65"/>
      <c r="C16" s="13"/>
      <c r="D16" s="13"/>
      <c r="E16" s="13"/>
      <c r="F16" s="13"/>
      <c r="G16" s="13"/>
      <c r="H16" s="64" t="s">
        <v>11</v>
      </c>
      <c r="I16" s="19" t="s">
        <v>88</v>
      </c>
      <c r="J16" s="19" t="s">
        <v>49</v>
      </c>
      <c r="K16" s="20">
        <v>140</v>
      </c>
      <c r="L16" s="64" t="s">
        <v>11</v>
      </c>
      <c r="M16" s="19" t="s">
        <v>89</v>
      </c>
      <c r="N16" s="19" t="s">
        <v>12</v>
      </c>
      <c r="O16" s="20">
        <v>140</v>
      </c>
      <c r="P16" s="50"/>
      <c r="Q16" s="14"/>
      <c r="R16" s="14"/>
      <c r="S16" s="16"/>
      <c r="T16" s="50"/>
      <c r="U16" s="13"/>
      <c r="V16" s="13"/>
      <c r="W16" s="13"/>
    </row>
    <row r="17" spans="1:31" s="18" customFormat="1" ht="55.15" customHeight="1">
      <c r="A17" s="62"/>
      <c r="B17" s="66"/>
      <c r="C17" s="13"/>
      <c r="D17" s="13"/>
      <c r="E17" s="13"/>
      <c r="F17" s="13"/>
      <c r="G17" s="13"/>
      <c r="H17" s="64"/>
      <c r="I17" s="14" t="s">
        <v>43</v>
      </c>
      <c r="J17" s="14" t="s">
        <v>33</v>
      </c>
      <c r="K17" s="41" t="s">
        <v>36</v>
      </c>
      <c r="L17" s="64"/>
      <c r="M17" s="14" t="s">
        <v>43</v>
      </c>
      <c r="N17" s="14" t="s">
        <v>33</v>
      </c>
      <c r="O17" s="15" t="s">
        <v>36</v>
      </c>
      <c r="P17" s="51"/>
      <c r="Q17" s="14"/>
      <c r="R17" s="14"/>
      <c r="S17" s="15"/>
      <c r="T17" s="51"/>
      <c r="U17" s="13"/>
      <c r="V17" s="13"/>
      <c r="W17" s="13"/>
    </row>
    <row r="18" spans="1:31" s="18" customFormat="1" ht="55.15" customHeight="1">
      <c r="A18" s="62" t="s">
        <v>13</v>
      </c>
      <c r="B18" s="50"/>
      <c r="C18" s="13"/>
      <c r="D18" s="13"/>
      <c r="E18" s="13"/>
      <c r="F18" s="13"/>
      <c r="G18" s="13"/>
      <c r="H18" s="50" t="s">
        <v>25</v>
      </c>
      <c r="I18" s="14" t="s">
        <v>61</v>
      </c>
      <c r="J18" s="14" t="s">
        <v>31</v>
      </c>
      <c r="K18" s="20">
        <v>45</v>
      </c>
      <c r="L18" s="50" t="s">
        <v>27</v>
      </c>
      <c r="M18" s="14" t="s">
        <v>83</v>
      </c>
      <c r="N18" s="14" t="s">
        <v>84</v>
      </c>
      <c r="O18" s="15" t="s">
        <v>85</v>
      </c>
      <c r="P18" s="51"/>
      <c r="Q18" s="14"/>
      <c r="R18" s="14"/>
      <c r="S18" s="15"/>
      <c r="T18" s="51"/>
      <c r="U18" s="13"/>
      <c r="V18" s="13"/>
      <c r="W18" s="15"/>
    </row>
    <row r="19" spans="1:31" s="18" customFormat="1" ht="55.15" customHeight="1">
      <c r="A19" s="63"/>
      <c r="B19" s="51"/>
      <c r="C19" s="13"/>
      <c r="D19" s="13"/>
      <c r="E19" s="13"/>
      <c r="F19" s="13"/>
      <c r="G19" s="13"/>
      <c r="H19" s="51"/>
      <c r="I19" s="14" t="s">
        <v>86</v>
      </c>
      <c r="J19" s="14" t="s">
        <v>68</v>
      </c>
      <c r="K19" s="41" t="s">
        <v>87</v>
      </c>
      <c r="L19" s="51"/>
      <c r="M19" s="14" t="s">
        <v>62</v>
      </c>
      <c r="N19" s="14" t="s">
        <v>63</v>
      </c>
      <c r="O19" s="15" t="s">
        <v>70</v>
      </c>
      <c r="P19" s="51"/>
      <c r="Q19" s="14"/>
      <c r="R19" s="14"/>
      <c r="S19" s="15"/>
      <c r="T19" s="51"/>
      <c r="U19" s="13"/>
      <c r="V19" s="13"/>
      <c r="W19" s="15"/>
    </row>
    <row r="20" spans="1:31" s="18" customFormat="1" ht="55.15" customHeight="1">
      <c r="A20" s="63"/>
      <c r="B20" s="51"/>
      <c r="C20" s="13"/>
      <c r="D20" s="13"/>
      <c r="E20" s="13"/>
      <c r="F20" s="13"/>
      <c r="G20" s="13"/>
      <c r="H20" s="51"/>
      <c r="I20" s="14"/>
      <c r="J20" s="14"/>
      <c r="K20" s="41"/>
      <c r="L20" s="51"/>
      <c r="M20" s="14" t="s">
        <v>46</v>
      </c>
      <c r="N20" s="14" t="s">
        <v>47</v>
      </c>
      <c r="O20" s="15" t="s">
        <v>45</v>
      </c>
      <c r="P20" s="51"/>
      <c r="Q20" s="14"/>
      <c r="R20" s="14"/>
      <c r="S20" s="15"/>
      <c r="T20" s="51"/>
      <c r="U20" s="13"/>
      <c r="V20" s="13"/>
      <c r="W20" s="15"/>
    </row>
    <row r="21" spans="1:31" s="18" customFormat="1" ht="55.15" customHeight="1">
      <c r="A21" s="63"/>
      <c r="B21" s="51"/>
      <c r="C21" s="13"/>
      <c r="D21" s="13"/>
      <c r="E21" s="13"/>
      <c r="F21" s="13"/>
      <c r="G21" s="13"/>
      <c r="H21" s="51"/>
      <c r="I21" s="14"/>
      <c r="J21" s="14"/>
      <c r="K21" s="15"/>
      <c r="L21" s="51"/>
      <c r="M21" s="14"/>
      <c r="N21" s="14"/>
      <c r="O21" s="15"/>
      <c r="P21" s="51"/>
      <c r="Q21" s="14"/>
      <c r="R21" s="14"/>
      <c r="S21" s="15"/>
      <c r="T21" s="51"/>
      <c r="U21" s="13"/>
      <c r="V21" s="13"/>
      <c r="W21" s="15"/>
    </row>
    <row r="22" spans="1:31" s="18" customFormat="1" ht="55.15" customHeight="1">
      <c r="A22" s="63"/>
      <c r="B22" s="51"/>
      <c r="C22" s="13"/>
      <c r="D22" s="13"/>
      <c r="E22" s="13"/>
      <c r="F22" s="13"/>
      <c r="G22" s="13"/>
      <c r="H22" s="51"/>
      <c r="I22" s="13"/>
      <c r="J22" s="13"/>
      <c r="K22" s="13"/>
      <c r="L22" s="51"/>
      <c r="M22" s="14"/>
      <c r="N22" s="14"/>
      <c r="O22" s="15"/>
      <c r="P22" s="51"/>
      <c r="Q22" s="14"/>
      <c r="R22" s="14"/>
      <c r="S22" s="15"/>
      <c r="T22" s="51"/>
      <c r="U22" s="13"/>
      <c r="V22" s="13"/>
      <c r="W22" s="13"/>
    </row>
    <row r="23" spans="1:31" s="18" customFormat="1" ht="108" customHeight="1">
      <c r="A23" s="45" t="s">
        <v>64</v>
      </c>
      <c r="B23" s="12"/>
      <c r="C23" s="13"/>
      <c r="D23" s="13"/>
      <c r="E23" s="13"/>
      <c r="F23" s="13"/>
      <c r="G23" s="13"/>
      <c r="H23" s="12" t="s">
        <v>64</v>
      </c>
      <c r="I23" s="32" t="s">
        <v>110</v>
      </c>
      <c r="J23" s="33" t="s">
        <v>111</v>
      </c>
      <c r="K23" s="43">
        <v>1875</v>
      </c>
      <c r="L23" s="13"/>
      <c r="M23" s="13"/>
      <c r="N23" s="13"/>
      <c r="O23" s="13"/>
      <c r="P23" s="51"/>
      <c r="Q23" s="21"/>
      <c r="R23" s="21"/>
      <c r="S23" s="13"/>
      <c r="T23" s="51"/>
      <c r="U23" s="21"/>
      <c r="V23" s="21"/>
      <c r="W23" s="13"/>
    </row>
    <row r="24" spans="1:31" s="25" customFormat="1" ht="39.950000000000003" customHeight="1">
      <c r="A24" s="74" t="s">
        <v>14</v>
      </c>
      <c r="B24" s="77"/>
      <c r="C24" s="69" t="s">
        <v>15</v>
      </c>
      <c r="D24" s="70"/>
      <c r="E24" s="22"/>
      <c r="F24" s="23"/>
      <c r="G24" s="23"/>
      <c r="H24" s="71" t="s">
        <v>14</v>
      </c>
      <c r="I24" s="69" t="s">
        <v>15</v>
      </c>
      <c r="J24" s="70"/>
      <c r="K24" s="24">
        <v>6</v>
      </c>
      <c r="L24" s="71" t="s">
        <v>14</v>
      </c>
      <c r="M24" s="69" t="s">
        <v>15</v>
      </c>
      <c r="N24" s="70"/>
      <c r="O24" s="24">
        <v>5.5</v>
      </c>
      <c r="P24" s="71" t="s">
        <v>14</v>
      </c>
      <c r="Q24" s="69" t="s">
        <v>15</v>
      </c>
      <c r="R24" s="70"/>
      <c r="S24" s="24"/>
      <c r="T24" s="71" t="s">
        <v>14</v>
      </c>
      <c r="U24" s="69" t="s">
        <v>15</v>
      </c>
      <c r="V24" s="70"/>
      <c r="W24" s="24"/>
      <c r="X24" s="67" t="e">
        <f>#REF!/4/1768</f>
        <v>#REF!</v>
      </c>
      <c r="Y24" s="68"/>
      <c r="Z24" s="68"/>
    </row>
    <row r="25" spans="1:31" s="25" customFormat="1" ht="39.950000000000003" customHeight="1">
      <c r="A25" s="75"/>
      <c r="B25" s="78"/>
      <c r="C25" s="69" t="s">
        <v>16</v>
      </c>
      <c r="D25" s="70"/>
      <c r="E25" s="22"/>
      <c r="F25" s="23"/>
      <c r="G25" s="23"/>
      <c r="H25" s="72"/>
      <c r="I25" s="69" t="s">
        <v>16</v>
      </c>
      <c r="J25" s="70"/>
      <c r="K25" s="24">
        <v>2.5</v>
      </c>
      <c r="L25" s="72"/>
      <c r="M25" s="69" t="s">
        <v>16</v>
      </c>
      <c r="N25" s="70"/>
      <c r="O25" s="24">
        <v>3.2</v>
      </c>
      <c r="P25" s="72"/>
      <c r="Q25" s="69" t="s">
        <v>16</v>
      </c>
      <c r="R25" s="70"/>
      <c r="S25" s="24"/>
      <c r="T25" s="72"/>
      <c r="U25" s="69" t="s">
        <v>16</v>
      </c>
      <c r="V25" s="70"/>
      <c r="W25" s="24"/>
      <c r="X25" s="67"/>
      <c r="Y25" s="68"/>
      <c r="Z25" s="68"/>
    </row>
    <row r="26" spans="1:31" s="25" customFormat="1" ht="39.950000000000003" customHeight="1">
      <c r="A26" s="75"/>
      <c r="B26" s="78"/>
      <c r="C26" s="69" t="s">
        <v>17</v>
      </c>
      <c r="D26" s="70"/>
      <c r="E26" s="22"/>
      <c r="F26" s="23"/>
      <c r="G26" s="23"/>
      <c r="H26" s="72"/>
      <c r="I26" s="69" t="s">
        <v>17</v>
      </c>
      <c r="J26" s="70"/>
      <c r="K26" s="24">
        <v>1.6</v>
      </c>
      <c r="L26" s="72"/>
      <c r="M26" s="69" t="s">
        <v>17</v>
      </c>
      <c r="N26" s="70"/>
      <c r="O26" s="24">
        <v>1.1000000000000001</v>
      </c>
      <c r="P26" s="72"/>
      <c r="Q26" s="69" t="s">
        <v>17</v>
      </c>
      <c r="R26" s="70"/>
      <c r="S26" s="24"/>
      <c r="T26" s="72"/>
      <c r="U26" s="69" t="s">
        <v>17</v>
      </c>
      <c r="V26" s="70"/>
      <c r="W26" s="24"/>
    </row>
    <row r="27" spans="1:31" s="25" customFormat="1" ht="39.950000000000003" customHeight="1">
      <c r="A27" s="75"/>
      <c r="B27" s="78"/>
      <c r="C27" s="69" t="s">
        <v>18</v>
      </c>
      <c r="D27" s="70"/>
      <c r="E27" s="22"/>
      <c r="F27" s="23"/>
      <c r="G27" s="23"/>
      <c r="H27" s="72"/>
      <c r="I27" s="69" t="s">
        <v>18</v>
      </c>
      <c r="J27" s="70"/>
      <c r="K27" s="24">
        <v>1</v>
      </c>
      <c r="L27" s="72"/>
      <c r="M27" s="69" t="s">
        <v>18</v>
      </c>
      <c r="N27" s="70"/>
      <c r="O27" s="24"/>
      <c r="P27" s="72"/>
      <c r="Q27" s="69" t="s">
        <v>18</v>
      </c>
      <c r="R27" s="70"/>
      <c r="S27" s="24"/>
      <c r="T27" s="72"/>
      <c r="U27" s="69" t="s">
        <v>18</v>
      </c>
      <c r="V27" s="70"/>
      <c r="W27" s="24"/>
    </row>
    <row r="28" spans="1:31" s="25" customFormat="1" ht="39.950000000000003" customHeight="1">
      <c r="A28" s="75"/>
      <c r="B28" s="78"/>
      <c r="C28" s="69" t="s">
        <v>19</v>
      </c>
      <c r="D28" s="70"/>
      <c r="E28" s="22"/>
      <c r="F28" s="23"/>
      <c r="G28" s="23"/>
      <c r="H28" s="72"/>
      <c r="I28" s="69" t="s">
        <v>19</v>
      </c>
      <c r="J28" s="70"/>
      <c r="K28" s="22"/>
      <c r="L28" s="72"/>
      <c r="M28" s="69" t="s">
        <v>19</v>
      </c>
      <c r="N28" s="70"/>
      <c r="O28" s="24"/>
      <c r="P28" s="72"/>
      <c r="Q28" s="69" t="s">
        <v>19</v>
      </c>
      <c r="R28" s="70"/>
      <c r="S28" s="24"/>
      <c r="T28" s="72"/>
      <c r="U28" s="69" t="s">
        <v>19</v>
      </c>
      <c r="V28" s="70"/>
      <c r="W28" s="24"/>
    </row>
    <row r="29" spans="1:31" s="25" customFormat="1" ht="39.950000000000003" customHeight="1">
      <c r="A29" s="75"/>
      <c r="B29" s="78"/>
      <c r="C29" s="69" t="s">
        <v>20</v>
      </c>
      <c r="D29" s="70"/>
      <c r="E29" s="24"/>
      <c r="F29" s="23"/>
      <c r="G29" s="23"/>
      <c r="H29" s="72"/>
      <c r="I29" s="69" t="s">
        <v>20</v>
      </c>
      <c r="J29" s="70"/>
      <c r="K29" s="24">
        <v>3</v>
      </c>
      <c r="L29" s="72"/>
      <c r="M29" s="69" t="s">
        <v>20</v>
      </c>
      <c r="N29" s="70"/>
      <c r="O29" s="24">
        <v>3.5</v>
      </c>
      <c r="P29" s="72"/>
      <c r="Q29" s="69" t="s">
        <v>20</v>
      </c>
      <c r="R29" s="70"/>
      <c r="S29" s="24"/>
      <c r="T29" s="72"/>
      <c r="U29" s="69" t="s">
        <v>20</v>
      </c>
      <c r="V29" s="70"/>
      <c r="W29" s="24"/>
    </row>
    <row r="30" spans="1:31" s="25" customFormat="1" ht="39.950000000000003" customHeight="1">
      <c r="A30" s="76"/>
      <c r="B30" s="79"/>
      <c r="C30" s="69" t="s">
        <v>21</v>
      </c>
      <c r="D30" s="70"/>
      <c r="E30" s="26">
        <f>E24*70+E25*75+E26*25+E27*60+E29*45+E28*150</f>
        <v>0</v>
      </c>
      <c r="F30" s="23"/>
      <c r="G30" s="23"/>
      <c r="H30" s="73"/>
      <c r="I30" s="69" t="s">
        <v>21</v>
      </c>
      <c r="J30" s="70"/>
      <c r="K30" s="26">
        <f>K24*70+K25*75+K26*25+K27*60+K29*45+K28*150</f>
        <v>842.5</v>
      </c>
      <c r="L30" s="73"/>
      <c r="M30" s="69" t="s">
        <v>21</v>
      </c>
      <c r="N30" s="70"/>
      <c r="O30" s="26">
        <f>O24*70+O25*75+O26*25+O27*150+O29*45+O28*132</f>
        <v>810</v>
      </c>
      <c r="P30" s="73"/>
      <c r="Q30" s="69" t="s">
        <v>21</v>
      </c>
      <c r="R30" s="70"/>
      <c r="S30" s="26">
        <f>S24*70+S25*75+S26*25+S27*60+S29*45+S28*150</f>
        <v>0</v>
      </c>
      <c r="T30" s="73"/>
      <c r="U30" s="69" t="s">
        <v>21</v>
      </c>
      <c r="V30" s="70"/>
      <c r="W30" s="26">
        <f>W24*70+W25*75+W26*25+W27*60+W29*45</f>
        <v>0</v>
      </c>
    </row>
    <row r="31" spans="1:31" s="25" customFormat="1" ht="50.1" customHeight="1">
      <c r="A31" s="47" t="s">
        <v>107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</row>
    <row r="32" spans="1:31" s="28" customFormat="1" ht="50.1" customHeight="1">
      <c r="A32" s="49" t="s">
        <v>108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27"/>
      <c r="AE32" s="27"/>
    </row>
  </sheetData>
  <mergeCells count="84">
    <mergeCell ref="C28:D28"/>
    <mergeCell ref="I28:J28"/>
    <mergeCell ref="M28:N28"/>
    <mergeCell ref="C25:D25"/>
    <mergeCell ref="I25:J25"/>
    <mergeCell ref="C26:D26"/>
    <mergeCell ref="C27:D27"/>
    <mergeCell ref="L24:L30"/>
    <mergeCell ref="M29:N29"/>
    <mergeCell ref="I26:J26"/>
    <mergeCell ref="C29:D29"/>
    <mergeCell ref="I29:J29"/>
    <mergeCell ref="I27:J27"/>
    <mergeCell ref="H24:H30"/>
    <mergeCell ref="I24:J24"/>
    <mergeCell ref="M24:N24"/>
    <mergeCell ref="C30:D30"/>
    <mergeCell ref="I30:J30"/>
    <mergeCell ref="M30:N30"/>
    <mergeCell ref="Q30:R30"/>
    <mergeCell ref="U30:V30"/>
    <mergeCell ref="U26:V26"/>
    <mergeCell ref="U29:V29"/>
    <mergeCell ref="M27:N27"/>
    <mergeCell ref="Q27:R27"/>
    <mergeCell ref="U27:V27"/>
    <mergeCell ref="Q28:R28"/>
    <mergeCell ref="U28:V28"/>
    <mergeCell ref="M26:N26"/>
    <mergeCell ref="P24:P30"/>
    <mergeCell ref="Q24:R24"/>
    <mergeCell ref="T24:T30"/>
    <mergeCell ref="Q26:R26"/>
    <mergeCell ref="Q29:R29"/>
    <mergeCell ref="P16:P17"/>
    <mergeCell ref="T16:T17"/>
    <mergeCell ref="H16:H17"/>
    <mergeCell ref="A18:A22"/>
    <mergeCell ref="X24:Z25"/>
    <mergeCell ref="M25:N25"/>
    <mergeCell ref="Q25:R25"/>
    <mergeCell ref="U25:V25"/>
    <mergeCell ref="U24:V24"/>
    <mergeCell ref="B18:B22"/>
    <mergeCell ref="H18:H22"/>
    <mergeCell ref="P18:P23"/>
    <mergeCell ref="T18:T23"/>
    <mergeCell ref="A24:A30"/>
    <mergeCell ref="B24:B30"/>
    <mergeCell ref="C24:D24"/>
    <mergeCell ref="L16:L17"/>
    <mergeCell ref="B7:B10"/>
    <mergeCell ref="H7:H10"/>
    <mergeCell ref="L7:L10"/>
    <mergeCell ref="L18:L22"/>
    <mergeCell ref="B16:B17"/>
    <mergeCell ref="H11:H15"/>
    <mergeCell ref="L11:L15"/>
    <mergeCell ref="P7:P15"/>
    <mergeCell ref="A7:A10"/>
    <mergeCell ref="B11:B15"/>
    <mergeCell ref="A11:A15"/>
    <mergeCell ref="A1:W1"/>
    <mergeCell ref="B2:G2"/>
    <mergeCell ref="H2:K2"/>
    <mergeCell ref="L2:O2"/>
    <mergeCell ref="P2:S2"/>
    <mergeCell ref="T2:W2"/>
    <mergeCell ref="A31:AE31"/>
    <mergeCell ref="A32:AC32"/>
    <mergeCell ref="T7:T15"/>
    <mergeCell ref="A3:A4"/>
    <mergeCell ref="B3:B4"/>
    <mergeCell ref="C3:E3"/>
    <mergeCell ref="I3:K3"/>
    <mergeCell ref="M3:O3"/>
    <mergeCell ref="U3:W3"/>
    <mergeCell ref="C4:E4"/>
    <mergeCell ref="I4:K4"/>
    <mergeCell ref="M4:O4"/>
    <mergeCell ref="Q4:S4"/>
    <mergeCell ref="U4:W4"/>
    <mergeCell ref="Q3:S3"/>
    <mergeCell ref="A16:A17"/>
  </mergeCells>
  <phoneticPr fontId="3" type="noConversion"/>
  <printOptions horizontalCentered="1" verticalCentered="1"/>
  <pageMargins left="0" right="0" top="0" bottom="0" header="0.23622047244094491" footer="0"/>
  <pageSetup paperSize="9" scale="2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zoomScale="40" zoomScaleNormal="40" zoomScaleSheetLayoutView="40" workbookViewId="0">
      <selection activeCell="J91" sqref="J91"/>
    </sheetView>
  </sheetViews>
  <sheetFormatPr defaultColWidth="8.875" defaultRowHeight="4.9000000000000004" customHeight="1"/>
  <cols>
    <col min="1" max="1" width="7" style="34" customWidth="1"/>
    <col min="2" max="2" width="8.5" style="3" customWidth="1"/>
    <col min="3" max="3" width="38.5" style="3" customWidth="1"/>
    <col min="4" max="4" width="16.5" style="29" customWidth="1"/>
    <col min="5" max="5" width="20.625" style="3" hidden="1" customWidth="1"/>
    <col min="6" max="6" width="19.5" style="3" hidden="1" customWidth="1"/>
    <col min="7" max="7" width="15.25" style="3" hidden="1" customWidth="1"/>
    <col min="8" max="8" width="8.5" style="3" customWidth="1"/>
    <col min="9" max="9" width="61.125" style="3" customWidth="1"/>
    <col min="10" max="10" width="16.5" style="29" customWidth="1"/>
    <col min="11" max="11" width="20.625" style="3" customWidth="1"/>
    <col min="12" max="12" width="8.5" style="3" customWidth="1"/>
    <col min="13" max="13" width="65.75" style="3" customWidth="1"/>
    <col min="14" max="14" width="18" style="29" customWidth="1"/>
    <col min="15" max="15" width="20.625" style="30" customWidth="1"/>
    <col min="16" max="16" width="8.5" style="3" customWidth="1"/>
    <col min="17" max="17" width="58.625" style="3" customWidth="1"/>
    <col min="18" max="18" width="18.125" style="31" customWidth="1"/>
    <col min="19" max="19" width="20.625" style="30" customWidth="1"/>
    <col min="20" max="20" width="8.5" style="3" customWidth="1"/>
    <col min="21" max="21" width="64" style="3" customWidth="1"/>
    <col min="22" max="22" width="16.5" style="29" customWidth="1"/>
    <col min="23" max="23" width="20.625" style="30" customWidth="1"/>
    <col min="24" max="27" width="15.75" style="3" customWidth="1"/>
    <col min="28" max="16384" width="8.875" style="3"/>
  </cols>
  <sheetData>
    <row r="1" spans="1:26" s="1" customFormat="1" ht="83.25" customHeight="1">
      <c r="A1" s="55" t="s">
        <v>93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6" s="46" customFormat="1" ht="55.15" customHeight="1">
      <c r="A2" s="5" t="s">
        <v>0</v>
      </c>
      <c r="B2" s="56">
        <v>46293</v>
      </c>
      <c r="C2" s="56"/>
      <c r="D2" s="56"/>
      <c r="E2" s="56"/>
      <c r="F2" s="56"/>
      <c r="G2" s="56"/>
      <c r="H2" s="57">
        <f>B2+1</f>
        <v>46294</v>
      </c>
      <c r="I2" s="57"/>
      <c r="J2" s="57"/>
      <c r="K2" s="57"/>
      <c r="L2" s="58">
        <f>H2+1</f>
        <v>46295</v>
      </c>
      <c r="M2" s="58"/>
      <c r="N2" s="58"/>
      <c r="O2" s="58"/>
      <c r="P2" s="59">
        <f>L2+1</f>
        <v>46296</v>
      </c>
      <c r="Q2" s="59"/>
      <c r="R2" s="59"/>
      <c r="S2" s="59"/>
      <c r="T2" s="60">
        <f>P2+1</f>
        <v>46297</v>
      </c>
      <c r="U2" s="60"/>
      <c r="V2" s="60"/>
      <c r="W2" s="60"/>
    </row>
    <row r="3" spans="1:26" s="46" customFormat="1" ht="36" customHeight="1">
      <c r="A3" s="52" t="s">
        <v>1</v>
      </c>
      <c r="B3" s="53"/>
      <c r="C3" s="54">
        <v>1833</v>
      </c>
      <c r="D3" s="54"/>
      <c r="E3" s="54"/>
      <c r="F3" s="4"/>
      <c r="G3" s="4"/>
      <c r="H3" s="5"/>
      <c r="I3" s="54">
        <v>1833</v>
      </c>
      <c r="J3" s="54"/>
      <c r="K3" s="54"/>
      <c r="L3" s="5"/>
      <c r="M3" s="54">
        <v>1833</v>
      </c>
      <c r="N3" s="54"/>
      <c r="O3" s="54"/>
      <c r="P3" s="5"/>
      <c r="Q3" s="54">
        <v>1833</v>
      </c>
      <c r="R3" s="54"/>
      <c r="S3" s="54"/>
      <c r="T3" s="5"/>
      <c r="U3" s="54">
        <v>1833</v>
      </c>
      <c r="V3" s="54"/>
      <c r="W3" s="54"/>
    </row>
    <row r="4" spans="1:26" s="46" customFormat="1" ht="36.6" customHeight="1">
      <c r="A4" s="52"/>
      <c r="B4" s="53"/>
      <c r="C4" s="61">
        <v>42</v>
      </c>
      <c r="D4" s="61"/>
      <c r="E4" s="61"/>
      <c r="F4" s="4"/>
      <c r="G4" s="4"/>
      <c r="H4" s="5"/>
      <c r="I4" s="61">
        <v>42</v>
      </c>
      <c r="J4" s="61"/>
      <c r="K4" s="61"/>
      <c r="L4" s="5"/>
      <c r="M4" s="61">
        <v>42</v>
      </c>
      <c r="N4" s="61"/>
      <c r="O4" s="61"/>
      <c r="P4" s="5"/>
      <c r="Q4" s="61">
        <v>42</v>
      </c>
      <c r="R4" s="61"/>
      <c r="S4" s="61"/>
      <c r="T4" s="5"/>
      <c r="U4" s="61">
        <v>42</v>
      </c>
      <c r="V4" s="61"/>
      <c r="W4" s="61"/>
    </row>
    <row r="5" spans="1:26" ht="32.1" customHeight="1">
      <c r="A5" s="5"/>
      <c r="B5" s="5"/>
      <c r="C5" s="6" t="s">
        <v>2</v>
      </c>
      <c r="D5" s="7" t="s">
        <v>3</v>
      </c>
      <c r="E5" s="8" t="s">
        <v>4</v>
      </c>
      <c r="F5" s="2" t="s">
        <v>5</v>
      </c>
      <c r="G5" s="2" t="s">
        <v>6</v>
      </c>
      <c r="H5" s="5"/>
      <c r="I5" s="6" t="s">
        <v>2</v>
      </c>
      <c r="J5" s="7" t="s">
        <v>3</v>
      </c>
      <c r="K5" s="8" t="s">
        <v>4</v>
      </c>
      <c r="L5" s="5"/>
      <c r="M5" s="6" t="s">
        <v>2</v>
      </c>
      <c r="N5" s="7" t="s">
        <v>3</v>
      </c>
      <c r="O5" s="8" t="s">
        <v>4</v>
      </c>
      <c r="P5" s="5"/>
      <c r="Q5" s="6" t="s">
        <v>2</v>
      </c>
      <c r="R5" s="9" t="s">
        <v>3</v>
      </c>
      <c r="S5" s="8" t="s">
        <v>4</v>
      </c>
      <c r="T5" s="5"/>
      <c r="U5" s="6" t="s">
        <v>2</v>
      </c>
      <c r="V5" s="7" t="s">
        <v>3</v>
      </c>
      <c r="W5" s="8" t="s">
        <v>4</v>
      </c>
      <c r="X5" s="10"/>
      <c r="Y5" s="11"/>
      <c r="Z5" s="11"/>
    </row>
    <row r="6" spans="1:26" ht="150.6" customHeight="1">
      <c r="A6" s="45" t="s">
        <v>7</v>
      </c>
      <c r="B6" s="12"/>
      <c r="C6" s="13"/>
      <c r="D6" s="13"/>
      <c r="E6" s="13"/>
      <c r="F6" s="13"/>
      <c r="G6" s="13"/>
      <c r="H6" s="12" t="s">
        <v>22</v>
      </c>
      <c r="I6" s="14" t="s">
        <v>72</v>
      </c>
      <c r="J6" s="35" t="s">
        <v>73</v>
      </c>
      <c r="K6" s="15"/>
      <c r="L6" s="12"/>
      <c r="M6" s="13"/>
      <c r="N6" s="36"/>
      <c r="O6" s="13"/>
      <c r="P6" s="12"/>
      <c r="Q6" s="13"/>
      <c r="R6" s="13"/>
      <c r="S6" s="13"/>
      <c r="T6" s="12"/>
      <c r="U6" s="13"/>
      <c r="V6" s="13"/>
      <c r="W6" s="13"/>
      <c r="X6" s="11"/>
      <c r="Y6" s="11"/>
      <c r="Z6" s="11"/>
    </row>
    <row r="7" spans="1:26" s="17" customFormat="1" ht="55.9" customHeight="1">
      <c r="A7" s="62" t="s">
        <v>8</v>
      </c>
      <c r="B7" s="50"/>
      <c r="C7" s="13"/>
      <c r="D7" s="13"/>
      <c r="E7" s="13"/>
      <c r="F7" s="13"/>
      <c r="G7" s="13"/>
      <c r="H7" s="50" t="s">
        <v>94</v>
      </c>
      <c r="I7" s="38" t="s">
        <v>105</v>
      </c>
      <c r="J7" s="39" t="s">
        <v>50</v>
      </c>
      <c r="K7" s="40" t="s">
        <v>95</v>
      </c>
      <c r="L7" s="50" t="s">
        <v>71</v>
      </c>
      <c r="M7" s="38" t="s">
        <v>102</v>
      </c>
      <c r="N7" s="39" t="s">
        <v>104</v>
      </c>
      <c r="O7" s="40" t="s">
        <v>53</v>
      </c>
      <c r="P7" s="50"/>
      <c r="Q7" s="14"/>
      <c r="R7" s="14"/>
      <c r="S7" s="16"/>
      <c r="T7" s="50"/>
      <c r="U7" s="13"/>
      <c r="V7" s="13"/>
      <c r="W7" s="13"/>
    </row>
    <row r="8" spans="1:26" s="18" customFormat="1" ht="55.15" customHeight="1">
      <c r="A8" s="63"/>
      <c r="B8" s="51"/>
      <c r="C8" s="13"/>
      <c r="D8" s="13"/>
      <c r="E8" s="13"/>
      <c r="F8" s="13"/>
      <c r="G8" s="13"/>
      <c r="H8" s="51"/>
      <c r="I8" s="14" t="s">
        <v>75</v>
      </c>
      <c r="J8" s="35" t="s">
        <v>31</v>
      </c>
      <c r="K8" s="15"/>
      <c r="L8" s="51"/>
      <c r="M8" s="38" t="s">
        <v>103</v>
      </c>
      <c r="N8" s="39" t="s">
        <v>50</v>
      </c>
      <c r="O8" s="42">
        <v>2</v>
      </c>
      <c r="P8" s="51"/>
      <c r="Q8" s="14"/>
      <c r="R8" s="14"/>
      <c r="S8" s="16"/>
      <c r="T8" s="51"/>
      <c r="U8" s="13"/>
      <c r="V8" s="13"/>
      <c r="W8" s="13"/>
    </row>
    <row r="9" spans="1:26" s="18" customFormat="1" ht="55.15" customHeight="1">
      <c r="A9" s="63"/>
      <c r="B9" s="51"/>
      <c r="C9" s="13"/>
      <c r="D9" s="13"/>
      <c r="E9" s="13"/>
      <c r="F9" s="13"/>
      <c r="G9" s="13"/>
      <c r="H9" s="51"/>
      <c r="I9" s="14" t="s">
        <v>32</v>
      </c>
      <c r="J9" s="35" t="s">
        <v>33</v>
      </c>
      <c r="K9" s="15"/>
      <c r="L9" s="51"/>
      <c r="M9" s="13"/>
      <c r="N9" s="36"/>
      <c r="O9" s="13"/>
      <c r="P9" s="51"/>
      <c r="Q9" s="14"/>
      <c r="R9" s="14"/>
      <c r="S9" s="15"/>
      <c r="T9" s="51"/>
      <c r="U9" s="13"/>
      <c r="V9" s="13"/>
      <c r="W9" s="13"/>
    </row>
    <row r="10" spans="1:26" s="18" customFormat="1" ht="55.15" customHeight="1">
      <c r="A10" s="63"/>
      <c r="B10" s="51"/>
      <c r="C10" s="13"/>
      <c r="D10" s="13"/>
      <c r="E10" s="13"/>
      <c r="F10" s="13"/>
      <c r="G10" s="13"/>
      <c r="H10" s="51"/>
      <c r="I10" s="14"/>
      <c r="J10" s="35"/>
      <c r="K10" s="15"/>
      <c r="L10" s="51"/>
      <c r="M10" s="13"/>
      <c r="N10" s="36"/>
      <c r="O10" s="13"/>
      <c r="P10" s="51"/>
      <c r="Q10" s="14"/>
      <c r="R10" s="14"/>
      <c r="S10" s="15"/>
      <c r="T10" s="51"/>
      <c r="U10" s="13"/>
      <c r="V10" s="13"/>
      <c r="W10" s="13"/>
    </row>
    <row r="11" spans="1:26" s="18" customFormat="1" ht="55.15" customHeight="1">
      <c r="A11" s="62" t="s">
        <v>9</v>
      </c>
      <c r="B11" s="50"/>
      <c r="C11" s="13"/>
      <c r="D11" s="13"/>
      <c r="E11" s="13"/>
      <c r="F11" s="13"/>
      <c r="G11" s="13"/>
      <c r="H11" s="50" t="s">
        <v>24</v>
      </c>
      <c r="I11" s="14" t="s">
        <v>90</v>
      </c>
      <c r="J11" s="35" t="s">
        <v>42</v>
      </c>
      <c r="K11" s="15"/>
      <c r="L11" s="50" t="s">
        <v>92</v>
      </c>
      <c r="M11" s="14" t="s">
        <v>39</v>
      </c>
      <c r="N11" s="35" t="s">
        <v>40</v>
      </c>
      <c r="O11" s="15"/>
      <c r="P11" s="51"/>
      <c r="Q11" s="14"/>
      <c r="R11" s="14"/>
      <c r="S11" s="15"/>
      <c r="T11" s="51"/>
      <c r="U11" s="13"/>
      <c r="V11" s="13"/>
      <c r="W11" s="13"/>
    </row>
    <row r="12" spans="1:26" s="18" customFormat="1" ht="55.15" customHeight="1">
      <c r="A12" s="63"/>
      <c r="B12" s="51"/>
      <c r="C12" s="13"/>
      <c r="D12" s="13"/>
      <c r="E12" s="13"/>
      <c r="F12" s="13"/>
      <c r="G12" s="13"/>
      <c r="H12" s="51"/>
      <c r="I12" s="14" t="s">
        <v>69</v>
      </c>
      <c r="J12" s="35" t="s">
        <v>31</v>
      </c>
      <c r="K12" s="15"/>
      <c r="L12" s="51"/>
      <c r="M12" s="14" t="s">
        <v>69</v>
      </c>
      <c r="N12" s="35" t="s">
        <v>31</v>
      </c>
      <c r="O12" s="15"/>
      <c r="P12" s="51"/>
      <c r="Q12" s="14"/>
      <c r="R12" s="14"/>
      <c r="S12" s="15"/>
      <c r="T12" s="51"/>
      <c r="U12" s="13"/>
      <c r="V12" s="13"/>
      <c r="W12" s="13"/>
    </row>
    <row r="13" spans="1:26" s="18" customFormat="1" ht="55.15" customHeight="1">
      <c r="A13" s="63"/>
      <c r="B13" s="51"/>
      <c r="C13" s="13"/>
      <c r="D13" s="13"/>
      <c r="E13" s="13"/>
      <c r="F13" s="13"/>
      <c r="G13" s="13"/>
      <c r="H13" s="51"/>
      <c r="I13" s="38" t="s">
        <v>97</v>
      </c>
      <c r="J13" s="39" t="s">
        <v>65</v>
      </c>
      <c r="K13" s="40">
        <v>0.3</v>
      </c>
      <c r="L13" s="51"/>
      <c r="M13" s="14" t="s">
        <v>81</v>
      </c>
      <c r="N13" s="35" t="s">
        <v>48</v>
      </c>
      <c r="O13" s="15"/>
      <c r="P13" s="51"/>
      <c r="Q13" s="14"/>
      <c r="R13" s="14"/>
      <c r="S13" s="15"/>
      <c r="T13" s="51"/>
      <c r="U13" s="13"/>
      <c r="V13" s="13"/>
      <c r="W13" s="13"/>
    </row>
    <row r="14" spans="1:26" s="18" customFormat="1" ht="55.15" customHeight="1">
      <c r="A14" s="63"/>
      <c r="B14" s="51"/>
      <c r="C14" s="13"/>
      <c r="D14" s="13"/>
      <c r="E14" s="13"/>
      <c r="F14" s="13"/>
      <c r="G14" s="13"/>
      <c r="H14" s="51"/>
      <c r="I14" s="38" t="s">
        <v>96</v>
      </c>
      <c r="J14" s="39" t="s">
        <v>50</v>
      </c>
      <c r="K14" s="40">
        <v>0.6</v>
      </c>
      <c r="L14" s="51"/>
      <c r="M14" s="14"/>
      <c r="N14" s="35"/>
      <c r="O14" s="15"/>
      <c r="P14" s="51"/>
      <c r="Q14" s="13"/>
      <c r="R14" s="13"/>
      <c r="S14" s="13"/>
      <c r="T14" s="51"/>
      <c r="U14" s="13"/>
      <c r="V14" s="13"/>
      <c r="W14" s="13"/>
    </row>
    <row r="15" spans="1:26" s="18" customFormat="1" ht="55.15" customHeight="1">
      <c r="A15" s="63"/>
      <c r="B15" s="51"/>
      <c r="C15" s="13"/>
      <c r="D15" s="13"/>
      <c r="E15" s="13"/>
      <c r="F15" s="13"/>
      <c r="G15" s="13"/>
      <c r="H15" s="51"/>
      <c r="I15" s="14"/>
      <c r="J15" s="35"/>
      <c r="K15" s="15"/>
      <c r="L15" s="51"/>
      <c r="M15" s="14"/>
      <c r="N15" s="35"/>
      <c r="O15" s="15"/>
      <c r="P15" s="51"/>
      <c r="Q15" s="13"/>
      <c r="R15" s="13"/>
      <c r="S15" s="13"/>
      <c r="T15" s="51"/>
      <c r="U15" s="13"/>
      <c r="V15" s="13"/>
      <c r="W15" s="13"/>
    </row>
    <row r="16" spans="1:26" s="18" customFormat="1" ht="55.15" customHeight="1">
      <c r="A16" s="62" t="s">
        <v>10</v>
      </c>
      <c r="B16" s="65"/>
      <c r="C16" s="13"/>
      <c r="D16" s="13"/>
      <c r="E16" s="13"/>
      <c r="F16" s="13"/>
      <c r="G16" s="13"/>
      <c r="H16" s="64" t="s">
        <v>11</v>
      </c>
      <c r="I16" s="19" t="s">
        <v>88</v>
      </c>
      <c r="J16" s="37" t="s">
        <v>49</v>
      </c>
      <c r="K16" s="20"/>
      <c r="L16" s="64" t="s">
        <v>11</v>
      </c>
      <c r="M16" s="19" t="s">
        <v>89</v>
      </c>
      <c r="N16" s="37" t="s">
        <v>12</v>
      </c>
      <c r="O16" s="20"/>
      <c r="P16" s="50"/>
      <c r="Q16" s="14"/>
      <c r="R16" s="14"/>
      <c r="S16" s="16"/>
      <c r="T16" s="50"/>
      <c r="U16" s="13"/>
      <c r="V16" s="13"/>
      <c r="W16" s="13"/>
    </row>
    <row r="17" spans="1:31" s="18" customFormat="1" ht="55.15" customHeight="1">
      <c r="A17" s="62"/>
      <c r="B17" s="66"/>
      <c r="C17" s="13"/>
      <c r="D17" s="13"/>
      <c r="E17" s="13"/>
      <c r="F17" s="13"/>
      <c r="G17" s="13"/>
      <c r="H17" s="64"/>
      <c r="I17" s="14" t="s">
        <v>43</v>
      </c>
      <c r="J17" s="35" t="s">
        <v>33</v>
      </c>
      <c r="K17" s="15"/>
      <c r="L17" s="64"/>
      <c r="M17" s="14" t="s">
        <v>43</v>
      </c>
      <c r="N17" s="35" t="s">
        <v>33</v>
      </c>
      <c r="O17" s="15"/>
      <c r="P17" s="51"/>
      <c r="Q17" s="14"/>
      <c r="R17" s="14"/>
      <c r="S17" s="15"/>
      <c r="T17" s="51"/>
      <c r="U17" s="13"/>
      <c r="V17" s="13"/>
      <c r="W17" s="13"/>
    </row>
    <row r="18" spans="1:31" s="18" customFormat="1" ht="55.15" customHeight="1">
      <c r="A18" s="62" t="s">
        <v>13</v>
      </c>
      <c r="B18" s="50"/>
      <c r="C18" s="13"/>
      <c r="D18" s="13"/>
      <c r="E18" s="13"/>
      <c r="F18" s="13"/>
      <c r="G18" s="13"/>
      <c r="H18" s="50" t="s">
        <v>25</v>
      </c>
      <c r="I18" s="14" t="s">
        <v>61</v>
      </c>
      <c r="J18" s="35" t="s">
        <v>31</v>
      </c>
      <c r="K18" s="15"/>
      <c r="L18" s="50" t="s">
        <v>98</v>
      </c>
      <c r="M18" s="14" t="s">
        <v>83</v>
      </c>
      <c r="N18" s="35" t="s">
        <v>84</v>
      </c>
      <c r="O18" s="15"/>
      <c r="P18" s="51"/>
      <c r="Q18" s="14"/>
      <c r="R18" s="14"/>
      <c r="S18" s="15"/>
      <c r="T18" s="51"/>
      <c r="U18" s="13"/>
      <c r="V18" s="13"/>
      <c r="W18" s="15"/>
    </row>
    <row r="19" spans="1:31" s="18" customFormat="1" ht="55.15" customHeight="1">
      <c r="A19" s="63"/>
      <c r="B19" s="51"/>
      <c r="C19" s="13"/>
      <c r="D19" s="13"/>
      <c r="E19" s="13"/>
      <c r="F19" s="13"/>
      <c r="G19" s="13"/>
      <c r="H19" s="51"/>
      <c r="I19" s="38" t="s">
        <v>99</v>
      </c>
      <c r="J19" s="39" t="s">
        <v>52</v>
      </c>
      <c r="K19" s="40">
        <v>0.6</v>
      </c>
      <c r="L19" s="51"/>
      <c r="M19" s="38" t="s">
        <v>100</v>
      </c>
      <c r="N19" s="39" t="s">
        <v>101</v>
      </c>
      <c r="O19" s="40">
        <v>0.6</v>
      </c>
      <c r="P19" s="51"/>
      <c r="Q19" s="14"/>
      <c r="R19" s="14"/>
      <c r="S19" s="15"/>
      <c r="T19" s="51"/>
      <c r="U19" s="13"/>
      <c r="V19" s="13"/>
      <c r="W19" s="15"/>
    </row>
    <row r="20" spans="1:31" s="18" customFormat="1" ht="55.15" customHeight="1">
      <c r="A20" s="63"/>
      <c r="B20" s="51"/>
      <c r="C20" s="13"/>
      <c r="D20" s="13"/>
      <c r="E20" s="13"/>
      <c r="F20" s="13"/>
      <c r="G20" s="13"/>
      <c r="H20" s="51"/>
      <c r="I20" s="14"/>
      <c r="J20" s="35"/>
      <c r="K20" s="15"/>
      <c r="L20" s="51"/>
      <c r="M20" s="14" t="s">
        <v>46</v>
      </c>
      <c r="N20" s="35" t="s">
        <v>47</v>
      </c>
      <c r="O20" s="15"/>
      <c r="P20" s="51"/>
      <c r="Q20" s="14"/>
      <c r="R20" s="14"/>
      <c r="S20" s="15"/>
      <c r="T20" s="51"/>
      <c r="U20" s="13"/>
      <c r="V20" s="13"/>
      <c r="W20" s="15"/>
    </row>
    <row r="21" spans="1:31" s="18" customFormat="1" ht="55.15" customHeight="1">
      <c r="A21" s="63"/>
      <c r="B21" s="51"/>
      <c r="C21" s="13"/>
      <c r="D21" s="13"/>
      <c r="E21" s="13"/>
      <c r="F21" s="13"/>
      <c r="G21" s="13"/>
      <c r="H21" s="51"/>
      <c r="I21" s="14"/>
      <c r="J21" s="35"/>
      <c r="K21" s="15"/>
      <c r="L21" s="51"/>
      <c r="M21" s="14"/>
      <c r="N21" s="35"/>
      <c r="O21" s="15"/>
      <c r="P21" s="51"/>
      <c r="Q21" s="14"/>
      <c r="R21" s="14"/>
      <c r="S21" s="15"/>
      <c r="T21" s="51"/>
      <c r="U21" s="13"/>
      <c r="V21" s="13"/>
      <c r="W21" s="15"/>
    </row>
    <row r="22" spans="1:31" s="18" customFormat="1" ht="55.15" customHeight="1">
      <c r="A22" s="63"/>
      <c r="B22" s="51"/>
      <c r="C22" s="13"/>
      <c r="D22" s="13"/>
      <c r="E22" s="13"/>
      <c r="F22" s="13"/>
      <c r="G22" s="13"/>
      <c r="H22" s="51"/>
      <c r="I22" s="13"/>
      <c r="J22" s="36"/>
      <c r="K22" s="13"/>
      <c r="L22" s="51"/>
      <c r="M22" s="14"/>
      <c r="N22" s="35"/>
      <c r="O22" s="15"/>
      <c r="P22" s="51"/>
      <c r="Q22" s="14"/>
      <c r="R22" s="14"/>
      <c r="S22" s="15"/>
      <c r="T22" s="51"/>
      <c r="U22" s="13"/>
      <c r="V22" s="13"/>
      <c r="W22" s="13"/>
    </row>
    <row r="23" spans="1:31" s="18" customFormat="1" ht="108" customHeight="1">
      <c r="A23" s="45" t="s">
        <v>64</v>
      </c>
      <c r="B23" s="12"/>
      <c r="C23" s="13"/>
      <c r="D23" s="13"/>
      <c r="E23" s="13"/>
      <c r="F23" s="13"/>
      <c r="G23" s="13"/>
      <c r="H23" s="12" t="s">
        <v>64</v>
      </c>
      <c r="I23" s="32" t="s">
        <v>110</v>
      </c>
      <c r="J23" s="44" t="s">
        <v>111</v>
      </c>
      <c r="K23" s="43"/>
      <c r="L23" s="13"/>
      <c r="M23" s="13"/>
      <c r="N23" s="36"/>
      <c r="O23" s="13"/>
      <c r="P23" s="51"/>
      <c r="Q23" s="21"/>
      <c r="R23" s="21"/>
      <c r="S23" s="13"/>
      <c r="T23" s="51"/>
      <c r="U23" s="21"/>
      <c r="V23" s="21"/>
      <c r="W23" s="13"/>
    </row>
    <row r="24" spans="1:31" s="25" customFormat="1" ht="50.1" customHeight="1">
      <c r="A24" s="74" t="s">
        <v>14</v>
      </c>
      <c r="B24" s="77"/>
      <c r="C24" s="69" t="s">
        <v>15</v>
      </c>
      <c r="D24" s="70"/>
      <c r="E24" s="22"/>
      <c r="F24" s="23"/>
      <c r="G24" s="23"/>
      <c r="H24" s="71" t="s">
        <v>14</v>
      </c>
      <c r="I24" s="69" t="s">
        <v>15</v>
      </c>
      <c r="J24" s="70"/>
      <c r="K24" s="24">
        <v>6</v>
      </c>
      <c r="L24" s="71" t="s">
        <v>14</v>
      </c>
      <c r="M24" s="69" t="s">
        <v>15</v>
      </c>
      <c r="N24" s="70"/>
      <c r="O24" s="24">
        <v>5.5</v>
      </c>
      <c r="P24" s="71" t="s">
        <v>14</v>
      </c>
      <c r="Q24" s="69" t="s">
        <v>15</v>
      </c>
      <c r="R24" s="70"/>
      <c r="S24" s="24"/>
      <c r="T24" s="71" t="s">
        <v>14</v>
      </c>
      <c r="U24" s="69" t="s">
        <v>15</v>
      </c>
      <c r="V24" s="70"/>
      <c r="W24" s="24"/>
      <c r="X24" s="67" t="e">
        <f>#REF!/4/1768</f>
        <v>#REF!</v>
      </c>
      <c r="Y24" s="68"/>
      <c r="Z24" s="68"/>
    </row>
    <row r="25" spans="1:31" s="25" customFormat="1" ht="50.1" customHeight="1">
      <c r="A25" s="75"/>
      <c r="B25" s="78"/>
      <c r="C25" s="69" t="s">
        <v>16</v>
      </c>
      <c r="D25" s="70"/>
      <c r="E25" s="22"/>
      <c r="F25" s="23"/>
      <c r="G25" s="23"/>
      <c r="H25" s="72"/>
      <c r="I25" s="69" t="s">
        <v>16</v>
      </c>
      <c r="J25" s="70"/>
      <c r="K25" s="24">
        <v>2.5</v>
      </c>
      <c r="L25" s="72"/>
      <c r="M25" s="69" t="s">
        <v>16</v>
      </c>
      <c r="N25" s="70"/>
      <c r="O25" s="24">
        <v>3.2</v>
      </c>
      <c r="P25" s="72"/>
      <c r="Q25" s="69" t="s">
        <v>16</v>
      </c>
      <c r="R25" s="70"/>
      <c r="S25" s="24"/>
      <c r="T25" s="72"/>
      <c r="U25" s="69" t="s">
        <v>16</v>
      </c>
      <c r="V25" s="70"/>
      <c r="W25" s="24"/>
      <c r="X25" s="67"/>
      <c r="Y25" s="68"/>
      <c r="Z25" s="68"/>
    </row>
    <row r="26" spans="1:31" s="25" customFormat="1" ht="50.1" customHeight="1">
      <c r="A26" s="75"/>
      <c r="B26" s="78"/>
      <c r="C26" s="69" t="s">
        <v>17</v>
      </c>
      <c r="D26" s="70"/>
      <c r="E26" s="22"/>
      <c r="F26" s="23"/>
      <c r="G26" s="23"/>
      <c r="H26" s="72"/>
      <c r="I26" s="69" t="s">
        <v>17</v>
      </c>
      <c r="J26" s="70"/>
      <c r="K26" s="24">
        <v>1.6</v>
      </c>
      <c r="L26" s="72"/>
      <c r="M26" s="69" t="s">
        <v>17</v>
      </c>
      <c r="N26" s="70"/>
      <c r="O26" s="24">
        <v>1.1000000000000001</v>
      </c>
      <c r="P26" s="72"/>
      <c r="Q26" s="69" t="s">
        <v>17</v>
      </c>
      <c r="R26" s="70"/>
      <c r="S26" s="24"/>
      <c r="T26" s="72"/>
      <c r="U26" s="69" t="s">
        <v>17</v>
      </c>
      <c r="V26" s="70"/>
      <c r="W26" s="24"/>
    </row>
    <row r="27" spans="1:31" s="25" customFormat="1" ht="50.1" customHeight="1">
      <c r="A27" s="75"/>
      <c r="B27" s="78"/>
      <c r="C27" s="69" t="s">
        <v>18</v>
      </c>
      <c r="D27" s="70"/>
      <c r="E27" s="22"/>
      <c r="F27" s="23"/>
      <c r="G27" s="23"/>
      <c r="H27" s="72"/>
      <c r="I27" s="69" t="s">
        <v>18</v>
      </c>
      <c r="J27" s="70"/>
      <c r="K27" s="24">
        <v>1</v>
      </c>
      <c r="L27" s="72"/>
      <c r="M27" s="69" t="s">
        <v>18</v>
      </c>
      <c r="N27" s="70"/>
      <c r="O27" s="24"/>
      <c r="P27" s="72"/>
      <c r="Q27" s="69" t="s">
        <v>18</v>
      </c>
      <c r="R27" s="70"/>
      <c r="S27" s="24"/>
      <c r="T27" s="72"/>
      <c r="U27" s="69" t="s">
        <v>18</v>
      </c>
      <c r="V27" s="70"/>
      <c r="W27" s="24"/>
    </row>
    <row r="28" spans="1:31" s="25" customFormat="1" ht="50.1" customHeight="1">
      <c r="A28" s="75"/>
      <c r="B28" s="78"/>
      <c r="C28" s="69" t="s">
        <v>19</v>
      </c>
      <c r="D28" s="70"/>
      <c r="E28" s="22"/>
      <c r="F28" s="23"/>
      <c r="G28" s="23"/>
      <c r="H28" s="72"/>
      <c r="I28" s="69" t="s">
        <v>19</v>
      </c>
      <c r="J28" s="70"/>
      <c r="K28" s="22"/>
      <c r="L28" s="72"/>
      <c r="M28" s="69" t="s">
        <v>19</v>
      </c>
      <c r="N28" s="70"/>
      <c r="O28" s="24"/>
      <c r="P28" s="72"/>
      <c r="Q28" s="69" t="s">
        <v>19</v>
      </c>
      <c r="R28" s="70"/>
      <c r="S28" s="24"/>
      <c r="T28" s="72"/>
      <c r="U28" s="69" t="s">
        <v>19</v>
      </c>
      <c r="V28" s="70"/>
      <c r="W28" s="24"/>
    </row>
    <row r="29" spans="1:31" s="25" customFormat="1" ht="50.1" customHeight="1">
      <c r="A29" s="75"/>
      <c r="B29" s="78"/>
      <c r="C29" s="69" t="s">
        <v>20</v>
      </c>
      <c r="D29" s="70"/>
      <c r="E29" s="24"/>
      <c r="F29" s="23"/>
      <c r="G29" s="23"/>
      <c r="H29" s="72"/>
      <c r="I29" s="69" t="s">
        <v>20</v>
      </c>
      <c r="J29" s="70"/>
      <c r="K29" s="24">
        <v>3</v>
      </c>
      <c r="L29" s="72"/>
      <c r="M29" s="69" t="s">
        <v>20</v>
      </c>
      <c r="N29" s="70"/>
      <c r="O29" s="24">
        <v>3.5</v>
      </c>
      <c r="P29" s="72"/>
      <c r="Q29" s="69" t="s">
        <v>20</v>
      </c>
      <c r="R29" s="70"/>
      <c r="S29" s="24"/>
      <c r="T29" s="72"/>
      <c r="U29" s="69" t="s">
        <v>20</v>
      </c>
      <c r="V29" s="70"/>
      <c r="W29" s="24"/>
    </row>
    <row r="30" spans="1:31" s="25" customFormat="1" ht="50.1" customHeight="1">
      <c r="A30" s="76"/>
      <c r="B30" s="79"/>
      <c r="C30" s="69" t="s">
        <v>21</v>
      </c>
      <c r="D30" s="70"/>
      <c r="E30" s="26">
        <f>E24*70+E25*75+E26*25+E27*60+E29*45+E28*150</f>
        <v>0</v>
      </c>
      <c r="F30" s="23"/>
      <c r="G30" s="23"/>
      <c r="H30" s="73"/>
      <c r="I30" s="69" t="s">
        <v>21</v>
      </c>
      <c r="J30" s="70"/>
      <c r="K30" s="26">
        <f>K24*70+K25*75+K26*25+K27*60+K29*45+K28*150</f>
        <v>842.5</v>
      </c>
      <c r="L30" s="73"/>
      <c r="M30" s="69" t="s">
        <v>21</v>
      </c>
      <c r="N30" s="70"/>
      <c r="O30" s="26">
        <f>O24*70+O25*75+O26*25+O27*150+O29*45+O28*132</f>
        <v>810</v>
      </c>
      <c r="P30" s="73"/>
      <c r="Q30" s="69" t="s">
        <v>21</v>
      </c>
      <c r="R30" s="70"/>
      <c r="S30" s="26">
        <f>S24*70+S25*75+S26*25+S27*60+S29*45+S28*150</f>
        <v>0</v>
      </c>
      <c r="T30" s="73"/>
      <c r="U30" s="69" t="s">
        <v>21</v>
      </c>
      <c r="V30" s="70"/>
      <c r="W30" s="26">
        <f>W24*70+W25*75+W26*25+W27*60+W29*45</f>
        <v>0</v>
      </c>
    </row>
    <row r="31" spans="1:31" s="25" customFormat="1" ht="47.25" customHeight="1">
      <c r="A31" s="47" t="s">
        <v>109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</row>
    <row r="32" spans="1:31" s="28" customFormat="1" ht="30" customHeight="1">
      <c r="A32" s="49" t="s">
        <v>108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27"/>
      <c r="AE32" s="27"/>
    </row>
  </sheetData>
  <mergeCells count="84">
    <mergeCell ref="A1:W1"/>
    <mergeCell ref="B2:G2"/>
    <mergeCell ref="H2:K2"/>
    <mergeCell ref="L2:O2"/>
    <mergeCell ref="P2:S2"/>
    <mergeCell ref="T2:W2"/>
    <mergeCell ref="A3:A4"/>
    <mergeCell ref="B3:B4"/>
    <mergeCell ref="C3:E3"/>
    <mergeCell ref="I3:K3"/>
    <mergeCell ref="M3:O3"/>
    <mergeCell ref="P16:P17"/>
    <mergeCell ref="U3:W3"/>
    <mergeCell ref="C4:E4"/>
    <mergeCell ref="I4:K4"/>
    <mergeCell ref="M4:O4"/>
    <mergeCell ref="Q4:S4"/>
    <mergeCell ref="U4:W4"/>
    <mergeCell ref="Q3:S3"/>
    <mergeCell ref="T18:T23"/>
    <mergeCell ref="T16:T17"/>
    <mergeCell ref="A7:A10"/>
    <mergeCell ref="B7:B10"/>
    <mergeCell ref="H7:H10"/>
    <mergeCell ref="L7:L10"/>
    <mergeCell ref="P7:P15"/>
    <mergeCell ref="T7:T15"/>
    <mergeCell ref="A11:A15"/>
    <mergeCell ref="B11:B15"/>
    <mergeCell ref="H11:H15"/>
    <mergeCell ref="L11:L15"/>
    <mergeCell ref="A16:A17"/>
    <mergeCell ref="B16:B17"/>
    <mergeCell ref="H16:H17"/>
    <mergeCell ref="L16:L17"/>
    <mergeCell ref="A18:A22"/>
    <mergeCell ref="B18:B22"/>
    <mergeCell ref="H18:H22"/>
    <mergeCell ref="L18:L22"/>
    <mergeCell ref="P18:P23"/>
    <mergeCell ref="X24:Z25"/>
    <mergeCell ref="M25:N25"/>
    <mergeCell ref="Q25:R25"/>
    <mergeCell ref="U25:V25"/>
    <mergeCell ref="M26:N26"/>
    <mergeCell ref="M24:N24"/>
    <mergeCell ref="P24:P30"/>
    <mergeCell ref="Q24:R24"/>
    <mergeCell ref="T24:T30"/>
    <mergeCell ref="U24:V24"/>
    <mergeCell ref="Q26:R26"/>
    <mergeCell ref="U26:V26"/>
    <mergeCell ref="U29:V29"/>
    <mergeCell ref="M27:N27"/>
    <mergeCell ref="Q27:R27"/>
    <mergeCell ref="U27:V27"/>
    <mergeCell ref="C29:D29"/>
    <mergeCell ref="I29:J29"/>
    <mergeCell ref="I27:J27"/>
    <mergeCell ref="H24:H30"/>
    <mergeCell ref="I24:J24"/>
    <mergeCell ref="C28:D28"/>
    <mergeCell ref="I28:J28"/>
    <mergeCell ref="M28:N28"/>
    <mergeCell ref="C25:D25"/>
    <mergeCell ref="I25:J25"/>
    <mergeCell ref="C26:D26"/>
    <mergeCell ref="I26:J26"/>
    <mergeCell ref="Q28:R28"/>
    <mergeCell ref="U28:V28"/>
    <mergeCell ref="C27:D27"/>
    <mergeCell ref="A31:AE31"/>
    <mergeCell ref="A32:AC32"/>
    <mergeCell ref="L24:L30"/>
    <mergeCell ref="M29:N29"/>
    <mergeCell ref="Q29:R29"/>
    <mergeCell ref="C30:D30"/>
    <mergeCell ref="I30:J30"/>
    <mergeCell ref="M30:N30"/>
    <mergeCell ref="Q30:R30"/>
    <mergeCell ref="U30:V30"/>
    <mergeCell ref="A24:A30"/>
    <mergeCell ref="B24:B30"/>
    <mergeCell ref="C24:D24"/>
  </mergeCells>
  <phoneticPr fontId="3" type="noConversion"/>
  <printOptions horizontalCentered="1" verticalCentered="1"/>
  <pageMargins left="0" right="0" top="0" bottom="0" header="0.23622047244094491" footer="0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5</vt:lpstr>
      <vt:lpstr>5 (素)</vt:lpstr>
      <vt:lpstr>'5'!Print_Area</vt:lpstr>
      <vt:lpstr>'5 (素)'!Print_Area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至芃企業</dc:creator>
  <cp:lastModifiedBy>User</cp:lastModifiedBy>
  <cp:lastPrinted>2026-09-23T06:17:48Z</cp:lastPrinted>
  <dcterms:created xsi:type="dcterms:W3CDTF">2026-08-15T08:44:53Z</dcterms:created>
  <dcterms:modified xsi:type="dcterms:W3CDTF">2026-09-24T00:24:56Z</dcterms:modified>
</cp:coreProperties>
</file>