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4-1確定菜單\"/>
    </mc:Choice>
  </mc:AlternateContent>
  <bookViews>
    <workbookView xWindow="-105" yWindow="-105" windowWidth="23250" windowHeight="12570" tabRatio="850"/>
  </bookViews>
  <sheets>
    <sheet name="5週" sheetId="23" r:id="rId1"/>
    <sheet name="5素週" sheetId="24" r:id="rId2"/>
  </sheets>
  <definedNames>
    <definedName name="_xlnm.Print_Area" localSheetId="1">'5素週'!$A$1:$AE$34</definedName>
    <definedName name="_xlnm.Print_Area" localSheetId="0">'5週'!$A$1:$AE$38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24" l="1"/>
  <c r="AC32" i="24" l="1"/>
  <c r="W32" i="24"/>
  <c r="Q32" i="24"/>
  <c r="E32" i="24"/>
  <c r="AF26" i="24"/>
  <c r="M9" i="24"/>
  <c r="M8" i="24"/>
  <c r="H2" i="24"/>
  <c r="N2" i="24" s="1"/>
  <c r="T2" i="24" s="1"/>
  <c r="Z2" i="24" s="1"/>
  <c r="AC36" i="23"/>
  <c r="W36" i="23"/>
  <c r="Q36" i="23"/>
  <c r="K36" i="23"/>
  <c r="E36" i="23"/>
  <c r="M29" i="23"/>
  <c r="M25" i="23"/>
  <c r="M19" i="23"/>
  <c r="M17" i="23"/>
  <c r="M16" i="23"/>
  <c r="M9" i="23"/>
  <c r="M8" i="23"/>
  <c r="AF30" i="23" s="1"/>
  <c r="H2" i="23"/>
  <c r="N2" i="23" s="1"/>
  <c r="T2" i="23" s="1"/>
  <c r="Z2" i="23" s="1"/>
</calcChain>
</file>

<file path=xl/sharedStrings.xml><?xml version="1.0" encoding="utf-8"?>
<sst xmlns="http://schemas.openxmlformats.org/spreadsheetml/2006/main" count="241" uniqueCount="82">
  <si>
    <t>菜別</t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</si>
  <si>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</si>
  <si>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</si>
  <si>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</si>
  <si>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</si>
  <si>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</si>
  <si>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</si>
  <si>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</si>
  <si>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</si>
  <si>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</si>
  <si>
    <t>湯品</t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</si>
  <si>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</si>
  <si>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</si>
  <si>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</si>
  <si>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</si>
  <si>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</si>
  <si>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</si>
  <si>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</si>
  <si>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</si>
  <si>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</si>
  <si>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</si>
  <si>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有機蔬菜</t>
    <phoneticPr fontId="4" type="noConversion"/>
  </si>
  <si>
    <t>糙米飯</t>
    <phoneticPr fontId="4" type="noConversion"/>
  </si>
  <si>
    <t>蔥爆魷魚</t>
    <phoneticPr fontId="4" type="noConversion"/>
  </si>
  <si>
    <t>青木瓜排骨湯</t>
    <phoneticPr fontId="4" type="noConversion"/>
  </si>
  <si>
    <t>白米飯</t>
    <phoneticPr fontId="4" type="noConversion"/>
  </si>
  <si>
    <t>人數</t>
    <phoneticPr fontId="4" type="noConversion"/>
  </si>
  <si>
    <t>津谷食品股份有限公司</t>
  </si>
  <si>
    <t>永軒公司</t>
  </si>
  <si>
    <t>崙東果菜生產合作社</t>
  </si>
  <si>
    <t>品碩豐食品行</t>
  </si>
  <si>
    <t>30 KG</t>
  </si>
  <si>
    <t>安平蔥蒜行</t>
  </si>
  <si>
    <t>1.5 KG</t>
  </si>
  <si>
    <t>10 KG</t>
  </si>
  <si>
    <t>紅蘿蔔(QRC)</t>
  </si>
  <si>
    <t>謝浚璿</t>
  </si>
  <si>
    <t>3 KG</t>
  </si>
  <si>
    <t>蔥</t>
  </si>
  <si>
    <t>明華菓菜行</t>
  </si>
  <si>
    <t>1 KG</t>
  </si>
  <si>
    <t>紅辣椒</t>
  </si>
  <si>
    <t>0.3 KG</t>
  </si>
  <si>
    <t>洗選蛋&lt;東杰&gt;</t>
  </si>
  <si>
    <t>東杰蛋品有限公司</t>
  </si>
  <si>
    <t>王淑卿</t>
  </si>
  <si>
    <t>50 KG</t>
  </si>
  <si>
    <t>薑絲</t>
  </si>
  <si>
    <t>27 KG</t>
  </si>
  <si>
    <t>2 包</t>
  </si>
  <si>
    <t>6 KG</t>
  </si>
  <si>
    <t>枸杞(0.6K)</t>
  </si>
  <si>
    <t>元榮有限公司</t>
  </si>
  <si>
    <t>御圃</t>
  </si>
  <si>
    <t>瘦夾心肉絲</t>
    <phoneticPr fontId="4" type="noConversion"/>
  </si>
  <si>
    <t>津悅</t>
    <phoneticPr fontId="4" type="noConversion"/>
  </si>
  <si>
    <t>145 KG</t>
    <phoneticPr fontId="4" type="noConversion"/>
  </si>
  <si>
    <t>吉羊</t>
    <phoneticPr fontId="4" type="noConversion"/>
  </si>
  <si>
    <t>久彰</t>
    <phoneticPr fontId="4" type="noConversion"/>
  </si>
  <si>
    <t>龍骨丁(CAS)</t>
    <phoneticPr fontId="4" type="noConversion"/>
  </si>
  <si>
    <t>崙東果菜生產合作社</t>
    <phoneticPr fontId="4" type="noConversion"/>
  </si>
  <si>
    <t xml:space="preserve">桃園市蘆竹區南崁國中114學年第一學期學生午餐食譜設計表  第 5 週  </t>
    <phoneticPr fontId="5" type="noConversion"/>
  </si>
  <si>
    <t>黑芝麻飯</t>
    <phoneticPr fontId="4" type="noConversion"/>
  </si>
  <si>
    <t>黑芝麻(500g)</t>
    <phoneticPr fontId="4" type="noConversion"/>
  </si>
  <si>
    <t>2 包</t>
    <phoneticPr fontId="4" type="noConversion"/>
  </si>
  <si>
    <t>魷耳條(CAS)</t>
  </si>
  <si>
    <t>林園區漁會</t>
  </si>
  <si>
    <t>洋蔥(進口)+</t>
  </si>
  <si>
    <t>如記食品有限公司</t>
  </si>
  <si>
    <t>蒜片</t>
  </si>
  <si>
    <t>碎脯&lt;品碩豐&gt;</t>
  </si>
  <si>
    <t>青木瓜(QRC)&lt;正暘&gt;</t>
  </si>
  <si>
    <t>豬血糕丁(火鍋丁)(CAS)</t>
    <phoneticPr fontId="4" type="noConversion"/>
  </si>
  <si>
    <t>菜脯蛋</t>
    <phoneticPr fontId="4" type="noConversion"/>
  </si>
  <si>
    <t>桃園市蘆竹區南崁國中114學年第一學期學生午餐食譜設計表  第 5 週  素食</t>
    <phoneticPr fontId="5" type="noConversion"/>
  </si>
  <si>
    <t>小瓜油豆片</t>
    <phoneticPr fontId="4" type="noConversion"/>
  </si>
  <si>
    <t>小黃瓜(QRC)&lt;正暘&gt;</t>
    <phoneticPr fontId="4" type="noConversion"/>
  </si>
  <si>
    <t>油豆片(切絲)(非基改)</t>
    <phoneticPr fontId="4" type="noConversion"/>
  </si>
  <si>
    <t>枸杞青木瓜湯</t>
    <phoneticPr fontId="4" type="noConversion"/>
  </si>
  <si>
    <t>進口柳丁</t>
    <phoneticPr fontId="2" type="noConversion"/>
  </si>
  <si>
    <t>營養師:                                                                        午餐秘書:                                                                     主任:                                                                                  校長:</t>
    <phoneticPr fontId="5" type="noConversion"/>
  </si>
  <si>
    <t>有機黑葉白菜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</si>
</sst>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#\ &quot;KG&quot;"/>
    <numFmt numFmtId="184" formatCode="#\ &quot;份&quot;"/>
    <numFmt numFmtId="185" formatCode="#\ &quot;罐&quot;"/>
    <numFmt numFmtId="186" formatCode="0;_栀"/>
    <numFmt numFmtId="187" formatCode="&quot;葷&quot;\ #&quot;人&quot;"/>
    <numFmt numFmtId="188" formatCode="&quot;素&quot;\ #&quot;人&quot;"/>
    <numFmt numFmtId="189" formatCode="#\ &quot;片&quot;"/>
  </numFmts>
  <fonts count="2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b/>
      <sz val="12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sz val="28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horizontal="left" vertical="center"/>
    </xf>
    <xf numFmtId="0" fontId="16" fillId="0" borderId="0">
      <alignment vertical="center"/>
    </xf>
    <xf numFmtId="0" fontId="2" fillId="0" borderId="0"/>
  </cellStyleXfs>
  <cellXfs count="93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>
      <alignment vertical="center"/>
    </xf>
    <xf numFmtId="181" fontId="7" fillId="2" borderId="2" xfId="1" applyNumberFormat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shrinkToFit="1"/>
    </xf>
    <xf numFmtId="181" fontId="9" fillId="0" borderId="6" xfId="1" applyNumberFormat="1" applyFont="1" applyBorder="1">
      <alignment vertical="center"/>
    </xf>
    <xf numFmtId="181" fontId="9" fillId="0" borderId="0" xfId="1" applyNumberFormat="1" applyFont="1">
      <alignment vertical="center"/>
    </xf>
    <xf numFmtId="0" fontId="9" fillId="0" borderId="0" xfId="1" applyFont="1">
      <alignment vertical="center"/>
    </xf>
    <xf numFmtId="0" fontId="15" fillId="0" borderId="0" xfId="0" applyFont="1">
      <alignment vertical="center"/>
    </xf>
    <xf numFmtId="0" fontId="11" fillId="0" borderId="2" xfId="0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2" borderId="2" xfId="1" applyFont="1" applyFill="1" applyBorder="1" applyAlignment="1">
      <alignment horizontal="center" vertical="center"/>
    </xf>
    <xf numFmtId="0" fontId="18" fillId="0" borderId="0" xfId="1" applyFont="1">
      <alignment vertical="center"/>
    </xf>
    <xf numFmtId="186" fontId="8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8" fillId="0" borderId="0" xfId="1" applyFont="1">
      <alignment vertical="center"/>
    </xf>
    <xf numFmtId="0" fontId="2" fillId="0" borderId="0" xfId="1" applyAlignment="1">
      <alignment vertical="center" shrinkToFit="1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49" fontId="2" fillId="0" borderId="0" xfId="1" applyNumberFormat="1" applyAlignment="1">
      <alignment vertical="center" shrinkToFit="1"/>
    </xf>
    <xf numFmtId="0" fontId="12" fillId="0" borderId="2" xfId="3" applyFont="1" applyBorder="1" applyAlignment="1">
      <alignment horizontal="right" vertical="center"/>
    </xf>
    <xf numFmtId="0" fontId="8" fillId="0" borderId="2" xfId="0" applyFont="1" applyBorder="1">
      <alignment vertical="center"/>
    </xf>
    <xf numFmtId="0" fontId="11" fillId="0" borderId="2" xfId="3" applyFont="1" applyBorder="1" applyAlignment="1">
      <alignment horizontal="right" vertical="center"/>
    </xf>
    <xf numFmtId="0" fontId="11" fillId="0" borderId="2" xfId="3" applyFont="1" applyBorder="1">
      <alignment horizontal="left" vertical="center"/>
    </xf>
    <xf numFmtId="0" fontId="22" fillId="0" borderId="0" xfId="1" applyFont="1" applyAlignment="1">
      <alignment horizontal="center" vertical="center"/>
    </xf>
    <xf numFmtId="0" fontId="23" fillId="0" borderId="2" xfId="3" applyFont="1" applyBorder="1">
      <alignment horizontal="left" vertical="center"/>
    </xf>
    <xf numFmtId="0" fontId="23" fillId="0" borderId="2" xfId="3" applyFont="1" applyBorder="1" applyAlignment="1">
      <alignment horizontal="right" vertical="center"/>
    </xf>
    <xf numFmtId="0" fontId="11" fillId="0" borderId="2" xfId="3" applyFont="1" applyBorder="1" applyAlignment="1">
      <alignment horizontal="left" vertical="center" shrinkToFit="1"/>
    </xf>
    <xf numFmtId="0" fontId="11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23" fillId="0" borderId="2" xfId="3" applyFont="1" applyBorder="1" applyAlignment="1">
      <alignment horizontal="left" vertical="center" shrinkToFit="1"/>
    </xf>
    <xf numFmtId="183" fontId="24" fillId="0" borderId="2" xfId="3" applyNumberFormat="1" applyFont="1" applyBorder="1" applyAlignment="1">
      <alignment horizontal="right" vertical="center"/>
    </xf>
    <xf numFmtId="0" fontId="14" fillId="0" borderId="2" xfId="3" applyFont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center" textRotation="255"/>
    </xf>
    <xf numFmtId="184" fontId="11" fillId="0" borderId="2" xfId="3" applyNumberFormat="1" applyFont="1" applyBorder="1" applyAlignment="1">
      <alignment horizontal="right" vertical="center"/>
    </xf>
    <xf numFmtId="0" fontId="11" fillId="0" borderId="2" xfId="3" applyFont="1" applyBorder="1" applyAlignment="1">
      <alignment horizontal="center" vertical="top" textRotation="255"/>
    </xf>
    <xf numFmtId="185" fontId="11" fillId="0" borderId="2" xfId="3" applyNumberFormat="1" applyFont="1" applyBorder="1" applyAlignment="1">
      <alignment horizontal="right" vertical="center"/>
    </xf>
    <xf numFmtId="189" fontId="11" fillId="0" borderId="2" xfId="3" applyNumberFormat="1" applyFont="1" applyBorder="1" applyAlignment="1">
      <alignment horizontal="right" vertical="center"/>
    </xf>
    <xf numFmtId="0" fontId="7" fillId="2" borderId="2" xfId="1" applyFont="1" applyFill="1" applyBorder="1" applyAlignment="1">
      <alignment horizontal="center" vertical="center"/>
    </xf>
    <xf numFmtId="0" fontId="12" fillId="0" borderId="2" xfId="3" applyFont="1" applyBorder="1">
      <alignment horizontal="left" vertical="center"/>
    </xf>
    <xf numFmtId="183" fontId="12" fillId="0" borderId="2" xfId="3" applyNumberFormat="1" applyFont="1" applyBorder="1" applyAlignment="1">
      <alignment horizontal="right" vertical="center"/>
    </xf>
    <xf numFmtId="182" fontId="12" fillId="0" borderId="2" xfId="3" applyNumberFormat="1" applyFont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2" fillId="0" borderId="0" xfId="1" applyFont="1">
      <alignment vertical="center"/>
    </xf>
    <xf numFmtId="0" fontId="20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9" fillId="0" borderId="7" xfId="1" applyFont="1" applyBorder="1" applyAlignment="1">
      <alignment horizontal="left" vertical="center" wrapText="1"/>
    </xf>
    <xf numFmtId="0" fontId="19" fillId="0" borderId="12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2" fontId="17" fillId="0" borderId="6" xfId="1" applyNumberFormat="1" applyFont="1" applyBorder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0" fontId="11" fillId="0" borderId="2" xfId="3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top" textRotation="255"/>
    </xf>
    <xf numFmtId="0" fontId="12" fillId="0" borderId="2" xfId="3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shrinkToFit="1"/>
    </xf>
    <xf numFmtId="0" fontId="10" fillId="2" borderId="2" xfId="2" applyFont="1" applyFill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187" fontId="7" fillId="2" borderId="2" xfId="1" applyNumberFormat="1" applyFont="1" applyFill="1" applyBorder="1" applyAlignment="1">
      <alignment horizontal="center" vertical="center"/>
    </xf>
    <xf numFmtId="188" fontId="7" fillId="2" borderId="2" xfId="1" applyNumberFormat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textRotation="255"/>
    </xf>
    <xf numFmtId="0" fontId="7" fillId="2" borderId="11" xfId="1" applyFont="1" applyFill="1" applyBorder="1" applyAlignment="1">
      <alignment horizontal="center" vertical="center" textRotation="255"/>
    </xf>
    <xf numFmtId="0" fontId="7" fillId="2" borderId="8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8"/>
  <sheetViews>
    <sheetView tabSelected="1" zoomScale="40" zoomScaleNormal="40" zoomScaleSheetLayoutView="40" workbookViewId="0">
      <selection activeCell="AJ17" sqref="AJ17"/>
    </sheetView>
  </sheetViews>
  <sheetFormatPr defaultColWidth="8.875" defaultRowHeight="4.9000000000000004" customHeight="1"/>
  <cols>
    <col min="1" max="1" width="7" style="31" customWidth="1"/>
    <col min="2" max="2" width="8.5" style="4" customWidth="1"/>
    <col min="3" max="3" width="36.125" style="4" customWidth="1"/>
    <col min="4" max="4" width="16.5" style="23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23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35.125" style="4" customWidth="1"/>
    <col min="16" max="16" width="18" style="23" customWidth="1"/>
    <col min="17" max="17" width="20.625" style="24" customWidth="1"/>
    <col min="18" max="18" width="15.625" style="4" hidden="1" customWidth="1"/>
    <col min="19" max="19" width="15.625" style="25" hidden="1" customWidth="1"/>
    <col min="20" max="20" width="8.5" style="4" customWidth="1"/>
    <col min="21" max="21" width="38.5" style="4" customWidth="1"/>
    <col min="22" max="22" width="15.25" style="26" customWidth="1"/>
    <col min="23" max="23" width="20.625" style="24" customWidth="1"/>
    <col min="24" max="25" width="15.625" style="4" hidden="1" customWidth="1"/>
    <col min="26" max="26" width="8.5" style="4" customWidth="1"/>
    <col min="27" max="27" width="36.5" style="4" customWidth="1"/>
    <col min="28" max="28" width="16.5" style="23" customWidth="1"/>
    <col min="29" max="29" width="20.625" style="24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79" t="s">
        <v>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4" s="50" customFormat="1" ht="55.15" customHeight="1">
      <c r="A2" s="45" t="s">
        <v>0</v>
      </c>
      <c r="B2" s="80">
        <v>45929</v>
      </c>
      <c r="C2" s="80"/>
      <c r="D2" s="80"/>
      <c r="E2" s="80"/>
      <c r="F2" s="80"/>
      <c r="G2" s="80"/>
      <c r="H2" s="81">
        <f>B2+1</f>
        <v>45930</v>
      </c>
      <c r="I2" s="81"/>
      <c r="J2" s="81"/>
      <c r="K2" s="81"/>
      <c r="L2" s="81"/>
      <c r="M2" s="81"/>
      <c r="N2" s="82">
        <f>H2+1</f>
        <v>45931</v>
      </c>
      <c r="O2" s="82"/>
      <c r="P2" s="82"/>
      <c r="Q2" s="82"/>
      <c r="R2" s="82"/>
      <c r="S2" s="82"/>
      <c r="T2" s="83">
        <f>N2+1</f>
        <v>45932</v>
      </c>
      <c r="U2" s="83"/>
      <c r="V2" s="83"/>
      <c r="W2" s="83"/>
      <c r="X2" s="83"/>
      <c r="Y2" s="83"/>
      <c r="Z2" s="84">
        <f>T2+1</f>
        <v>45933</v>
      </c>
      <c r="AA2" s="85"/>
      <c r="AB2" s="85"/>
      <c r="AC2" s="86"/>
      <c r="AD2" s="3"/>
      <c r="AE2" s="3"/>
    </row>
    <row r="3" spans="1:34" s="50" customFormat="1" ht="36.6" customHeight="1">
      <c r="A3" s="89" t="s">
        <v>26</v>
      </c>
      <c r="B3" s="91"/>
      <c r="C3" s="87">
        <v>1743</v>
      </c>
      <c r="D3" s="87"/>
      <c r="E3" s="87"/>
      <c r="F3" s="6"/>
      <c r="G3" s="6"/>
      <c r="H3" s="2"/>
      <c r="I3" s="87">
        <v>1743</v>
      </c>
      <c r="J3" s="87"/>
      <c r="K3" s="87"/>
      <c r="L3" s="6"/>
      <c r="M3" s="6"/>
      <c r="N3" s="2"/>
      <c r="O3" s="87">
        <v>1743</v>
      </c>
      <c r="P3" s="87"/>
      <c r="Q3" s="87"/>
      <c r="R3" s="6"/>
      <c r="S3" s="6"/>
      <c r="T3" s="2"/>
      <c r="U3" s="87">
        <v>1743</v>
      </c>
      <c r="V3" s="87"/>
      <c r="W3" s="87"/>
      <c r="X3" s="6"/>
      <c r="Y3" s="6"/>
      <c r="Z3" s="2"/>
      <c r="AA3" s="87">
        <v>1743</v>
      </c>
      <c r="AB3" s="87"/>
      <c r="AC3" s="87"/>
      <c r="AD3" s="6"/>
      <c r="AE3" s="6"/>
    </row>
    <row r="4" spans="1:34" s="50" customFormat="1" ht="36.6" customHeight="1">
      <c r="A4" s="90"/>
      <c r="B4" s="92"/>
      <c r="C4" s="88">
        <v>30</v>
      </c>
      <c r="D4" s="88"/>
      <c r="E4" s="88"/>
      <c r="F4" s="6"/>
      <c r="G4" s="6"/>
      <c r="H4" s="2"/>
      <c r="I4" s="88">
        <v>30</v>
      </c>
      <c r="J4" s="88"/>
      <c r="K4" s="88"/>
      <c r="L4" s="6"/>
      <c r="M4" s="6"/>
      <c r="N4" s="2"/>
      <c r="O4" s="88">
        <v>30</v>
      </c>
      <c r="P4" s="88"/>
      <c r="Q4" s="88"/>
      <c r="R4" s="6"/>
      <c r="S4" s="6"/>
      <c r="T4" s="2"/>
      <c r="U4" s="88">
        <v>30</v>
      </c>
      <c r="V4" s="88"/>
      <c r="W4" s="88"/>
      <c r="X4" s="6"/>
      <c r="Y4" s="6"/>
      <c r="Z4" s="2"/>
      <c r="AA4" s="88">
        <v>30</v>
      </c>
      <c r="AB4" s="88"/>
      <c r="AC4" s="88"/>
      <c r="AD4" s="6"/>
      <c r="AE4" s="6"/>
    </row>
    <row r="5" spans="1:34" ht="32.1" customHeight="1">
      <c r="A5" s="9"/>
      <c r="B5" s="2"/>
      <c r="C5" s="5" t="s">
        <v>1</v>
      </c>
      <c r="D5" s="7" t="s">
        <v>2</v>
      </c>
      <c r="E5" s="8" t="s">
        <v>3</v>
      </c>
      <c r="F5" s="9" t="s">
        <v>4</v>
      </c>
      <c r="G5" s="9" t="s">
        <v>5</v>
      </c>
      <c r="H5" s="2"/>
      <c r="I5" s="5" t="s">
        <v>1</v>
      </c>
      <c r="J5" s="7" t="s">
        <v>2</v>
      </c>
      <c r="K5" s="8" t="s">
        <v>3</v>
      </c>
      <c r="L5" s="45" t="s">
        <v>4</v>
      </c>
      <c r="M5" s="45" t="s">
        <v>5</v>
      </c>
      <c r="N5" s="2"/>
      <c r="O5" s="5" t="s">
        <v>1</v>
      </c>
      <c r="P5" s="7" t="s">
        <v>2</v>
      </c>
      <c r="Q5" s="8" t="s">
        <v>3</v>
      </c>
      <c r="R5" s="9" t="s">
        <v>4</v>
      </c>
      <c r="S5" s="9" t="s">
        <v>5</v>
      </c>
      <c r="T5" s="2"/>
      <c r="U5" s="5" t="s">
        <v>1</v>
      </c>
      <c r="V5" s="10" t="s">
        <v>2</v>
      </c>
      <c r="W5" s="8" t="s">
        <v>3</v>
      </c>
      <c r="X5" s="9" t="s">
        <v>4</v>
      </c>
      <c r="Y5" s="9" t="s">
        <v>5</v>
      </c>
      <c r="Z5" s="2"/>
      <c r="AA5" s="5" t="s">
        <v>1</v>
      </c>
      <c r="AB5" s="7" t="s">
        <v>2</v>
      </c>
      <c r="AC5" s="8" t="s">
        <v>3</v>
      </c>
      <c r="AD5" s="9" t="s">
        <v>4</v>
      </c>
      <c r="AE5" s="9" t="s">
        <v>5</v>
      </c>
      <c r="AF5" s="11"/>
      <c r="AG5" s="12"/>
      <c r="AH5" s="12"/>
    </row>
    <row r="6" spans="1:34" s="13" customFormat="1" ht="36" customHeight="1">
      <c r="A6" s="78" t="s">
        <v>6</v>
      </c>
      <c r="B6" s="73"/>
      <c r="C6" s="75" t="s">
        <v>25</v>
      </c>
      <c r="D6" s="77"/>
      <c r="E6" s="75"/>
      <c r="F6" s="75"/>
      <c r="G6" s="75"/>
      <c r="H6" s="73" t="s">
        <v>62</v>
      </c>
      <c r="I6" s="75" t="s">
        <v>63</v>
      </c>
      <c r="J6" s="76" t="s">
        <v>57</v>
      </c>
      <c r="K6" s="74" t="s">
        <v>64</v>
      </c>
      <c r="L6" s="74">
        <v>119</v>
      </c>
      <c r="M6" s="74">
        <v>238</v>
      </c>
      <c r="N6" s="73"/>
      <c r="O6" s="75" t="s">
        <v>22</v>
      </c>
      <c r="P6" s="76"/>
      <c r="Q6" s="74"/>
      <c r="R6" s="74"/>
      <c r="S6" s="74"/>
      <c r="T6" s="73"/>
      <c r="U6" s="75"/>
      <c r="V6" s="77"/>
      <c r="W6" s="75"/>
      <c r="X6" s="75"/>
      <c r="Y6" s="75"/>
      <c r="Z6" s="73"/>
      <c r="AA6" s="75" t="s">
        <v>22</v>
      </c>
      <c r="AB6" s="76"/>
      <c r="AC6" s="75"/>
      <c r="AD6" s="74"/>
      <c r="AE6" s="74"/>
    </row>
    <row r="7" spans="1:34" s="13" customFormat="1" ht="36" customHeight="1">
      <c r="A7" s="78"/>
      <c r="B7" s="73"/>
      <c r="C7" s="75"/>
      <c r="D7" s="77"/>
      <c r="E7" s="75"/>
      <c r="F7" s="75"/>
      <c r="G7" s="75"/>
      <c r="H7" s="73"/>
      <c r="I7" s="75"/>
      <c r="J7" s="76"/>
      <c r="K7" s="74"/>
      <c r="L7" s="74"/>
      <c r="M7" s="74"/>
      <c r="N7" s="73"/>
      <c r="O7" s="75"/>
      <c r="P7" s="76"/>
      <c r="Q7" s="74"/>
      <c r="R7" s="74"/>
      <c r="S7" s="74"/>
      <c r="T7" s="73"/>
      <c r="U7" s="75"/>
      <c r="V7" s="77"/>
      <c r="W7" s="75"/>
      <c r="X7" s="75"/>
      <c r="Y7" s="75"/>
      <c r="Z7" s="73"/>
      <c r="AA7" s="75"/>
      <c r="AB7" s="76"/>
      <c r="AC7" s="75"/>
      <c r="AD7" s="74"/>
      <c r="AE7" s="74"/>
    </row>
    <row r="8" spans="1:34" s="14" customFormat="1" ht="55.15" customHeight="1">
      <c r="A8" s="62" t="s">
        <v>7</v>
      </c>
      <c r="B8" s="64"/>
      <c r="C8" s="30"/>
      <c r="D8" s="30"/>
      <c r="E8" s="44"/>
      <c r="F8" s="29"/>
      <c r="G8" s="29"/>
      <c r="H8" s="66" t="s">
        <v>23</v>
      </c>
      <c r="I8" s="46" t="s">
        <v>65</v>
      </c>
      <c r="J8" s="46" t="s">
        <v>66</v>
      </c>
      <c r="K8" s="47">
        <v>96</v>
      </c>
      <c r="L8" s="27">
        <v>260</v>
      </c>
      <c r="M8" s="27">
        <f>L8*K8</f>
        <v>24960</v>
      </c>
      <c r="N8" s="64"/>
      <c r="O8" s="30"/>
      <c r="P8" s="30"/>
      <c r="Q8" s="29"/>
      <c r="R8" s="29"/>
      <c r="S8" s="29"/>
      <c r="T8" s="64"/>
      <c r="U8" s="30"/>
      <c r="V8" s="30"/>
      <c r="W8" s="38"/>
      <c r="X8" s="29"/>
      <c r="Y8" s="29"/>
      <c r="Z8" s="64"/>
      <c r="AA8" s="30"/>
      <c r="AB8" s="30"/>
      <c r="AC8" s="29"/>
      <c r="AD8" s="29"/>
      <c r="AE8" s="29"/>
    </row>
    <row r="9" spans="1:34" s="14" customFormat="1" ht="55.15" customHeight="1">
      <c r="A9" s="63"/>
      <c r="B9" s="65"/>
      <c r="C9" s="30"/>
      <c r="D9" s="30"/>
      <c r="E9" s="44"/>
      <c r="F9" s="29"/>
      <c r="G9" s="29"/>
      <c r="H9" s="67"/>
      <c r="I9" s="46" t="s">
        <v>54</v>
      </c>
      <c r="J9" s="46" t="s">
        <v>28</v>
      </c>
      <c r="K9" s="47">
        <v>52</v>
      </c>
      <c r="L9" s="27">
        <v>232</v>
      </c>
      <c r="M9" s="27">
        <f>L9*K9</f>
        <v>12064</v>
      </c>
      <c r="N9" s="65"/>
      <c r="O9" s="30"/>
      <c r="P9" s="30"/>
      <c r="Q9" s="29"/>
      <c r="R9" s="29"/>
      <c r="S9" s="29"/>
      <c r="T9" s="65"/>
      <c r="U9" s="30"/>
      <c r="V9" s="30"/>
      <c r="W9" s="38"/>
      <c r="X9" s="29"/>
      <c r="Y9" s="29"/>
      <c r="Z9" s="65"/>
      <c r="AA9" s="30"/>
      <c r="AB9" s="30"/>
      <c r="AC9" s="29"/>
      <c r="AD9" s="29"/>
      <c r="AE9" s="29"/>
    </row>
    <row r="10" spans="1:34" s="14" customFormat="1" ht="55.15" customHeight="1">
      <c r="A10" s="63"/>
      <c r="B10" s="65"/>
      <c r="C10" s="15"/>
      <c r="D10" s="15"/>
      <c r="E10" s="15"/>
      <c r="F10" s="15"/>
      <c r="G10" s="15"/>
      <c r="H10" s="67"/>
      <c r="I10" s="46" t="s">
        <v>67</v>
      </c>
      <c r="J10" s="46" t="s">
        <v>45</v>
      </c>
      <c r="K10" s="27" t="s">
        <v>31</v>
      </c>
      <c r="L10" s="27">
        <v>55</v>
      </c>
      <c r="M10" s="27">
        <v>1650</v>
      </c>
      <c r="N10" s="65"/>
      <c r="O10" s="30"/>
      <c r="P10" s="30"/>
      <c r="Q10" s="29"/>
      <c r="R10" s="29"/>
      <c r="S10" s="29"/>
      <c r="T10" s="65"/>
      <c r="U10" s="30"/>
      <c r="V10" s="30"/>
      <c r="W10" s="29"/>
      <c r="X10" s="29"/>
      <c r="Y10" s="29"/>
      <c r="Z10" s="65"/>
      <c r="AA10" s="30"/>
      <c r="AB10" s="30"/>
      <c r="AC10" s="29"/>
      <c r="AD10" s="29"/>
      <c r="AE10" s="29"/>
    </row>
    <row r="11" spans="1:34" s="14" customFormat="1" ht="55.15" customHeight="1">
      <c r="A11" s="63"/>
      <c r="B11" s="65"/>
      <c r="C11" s="15"/>
      <c r="D11" s="15"/>
      <c r="E11" s="15"/>
      <c r="F11" s="15"/>
      <c r="G11" s="15"/>
      <c r="H11" s="67"/>
      <c r="I11" s="46" t="s">
        <v>72</v>
      </c>
      <c r="J11" s="46" t="s">
        <v>68</v>
      </c>
      <c r="K11" s="27" t="s">
        <v>48</v>
      </c>
      <c r="L11" s="27">
        <v>92</v>
      </c>
      <c r="M11" s="27">
        <v>2484</v>
      </c>
      <c r="N11" s="65"/>
      <c r="O11" s="30"/>
      <c r="P11" s="30"/>
      <c r="Q11" s="29"/>
      <c r="R11" s="29"/>
      <c r="S11" s="29"/>
      <c r="T11" s="65"/>
      <c r="U11" s="30"/>
      <c r="V11" s="30"/>
      <c r="W11" s="29"/>
      <c r="X11" s="29"/>
      <c r="Y11" s="29"/>
      <c r="Z11" s="65"/>
      <c r="AA11" s="30"/>
      <c r="AB11" s="30"/>
      <c r="AC11" s="29"/>
      <c r="AD11" s="29"/>
      <c r="AE11" s="29"/>
    </row>
    <row r="12" spans="1:34" s="14" customFormat="1" ht="55.15" customHeight="1">
      <c r="A12" s="63"/>
      <c r="B12" s="65"/>
      <c r="C12" s="15"/>
      <c r="D12" s="15"/>
      <c r="E12" s="15"/>
      <c r="F12" s="15"/>
      <c r="G12" s="15"/>
      <c r="H12" s="67"/>
      <c r="I12" s="46" t="s">
        <v>35</v>
      </c>
      <c r="J12" s="46" t="s">
        <v>36</v>
      </c>
      <c r="K12" s="27" t="s">
        <v>34</v>
      </c>
      <c r="L12" s="27">
        <v>55</v>
      </c>
      <c r="M12" s="27">
        <v>550</v>
      </c>
      <c r="N12" s="65"/>
      <c r="O12" s="30"/>
      <c r="P12" s="30"/>
      <c r="Q12" s="29"/>
      <c r="R12" s="29"/>
      <c r="S12" s="29"/>
      <c r="T12" s="65"/>
      <c r="U12" s="30"/>
      <c r="V12" s="30"/>
      <c r="W12" s="29"/>
      <c r="X12" s="29"/>
      <c r="Y12" s="29"/>
      <c r="Z12" s="65"/>
      <c r="AA12" s="30"/>
      <c r="AB12" s="30"/>
      <c r="AC12" s="29"/>
      <c r="AD12" s="29"/>
      <c r="AE12" s="29"/>
    </row>
    <row r="13" spans="1:34" s="14" customFormat="1" ht="55.15" customHeight="1">
      <c r="A13" s="63"/>
      <c r="B13" s="65"/>
      <c r="C13" s="15"/>
      <c r="D13" s="15"/>
      <c r="E13" s="15"/>
      <c r="F13" s="15"/>
      <c r="G13" s="15"/>
      <c r="H13" s="67"/>
      <c r="I13" s="46" t="s">
        <v>38</v>
      </c>
      <c r="J13" s="46" t="s">
        <v>39</v>
      </c>
      <c r="K13" s="27" t="s">
        <v>37</v>
      </c>
      <c r="L13" s="27">
        <v>388</v>
      </c>
      <c r="M13" s="27">
        <v>1164</v>
      </c>
      <c r="N13" s="65"/>
      <c r="O13" s="30"/>
      <c r="P13" s="30"/>
      <c r="Q13" s="29"/>
      <c r="R13" s="29"/>
      <c r="S13" s="29"/>
      <c r="T13" s="65"/>
      <c r="U13" s="30"/>
      <c r="V13" s="30"/>
      <c r="W13" s="29"/>
      <c r="X13" s="29"/>
      <c r="Y13" s="29"/>
      <c r="Z13" s="65"/>
      <c r="AA13" s="30"/>
      <c r="AB13" s="30"/>
      <c r="AC13" s="29"/>
      <c r="AD13" s="29"/>
      <c r="AE13" s="29"/>
    </row>
    <row r="14" spans="1:34" s="14" customFormat="1" ht="55.15" customHeight="1">
      <c r="A14" s="63"/>
      <c r="B14" s="65"/>
      <c r="C14" s="15"/>
      <c r="D14" s="15"/>
      <c r="E14" s="15"/>
      <c r="F14" s="15"/>
      <c r="G14" s="15"/>
      <c r="H14" s="67"/>
      <c r="I14" s="46" t="s">
        <v>69</v>
      </c>
      <c r="J14" s="46" t="s">
        <v>32</v>
      </c>
      <c r="K14" s="27" t="s">
        <v>33</v>
      </c>
      <c r="L14" s="27">
        <v>188</v>
      </c>
      <c r="M14" s="27">
        <v>282</v>
      </c>
      <c r="N14" s="65"/>
      <c r="O14" s="30"/>
      <c r="P14" s="30"/>
      <c r="Q14" s="29"/>
      <c r="R14" s="29"/>
      <c r="S14" s="29"/>
      <c r="T14" s="65"/>
      <c r="U14" s="30"/>
      <c r="V14" s="30"/>
      <c r="W14" s="29"/>
      <c r="X14" s="29"/>
      <c r="Y14" s="29"/>
      <c r="Z14" s="65"/>
      <c r="AA14" s="30"/>
      <c r="AB14" s="30"/>
      <c r="AC14" s="29"/>
      <c r="AD14" s="29"/>
      <c r="AE14" s="29"/>
    </row>
    <row r="15" spans="1:34" s="14" customFormat="1" ht="55.15" customHeight="1">
      <c r="A15" s="63"/>
      <c r="B15" s="65"/>
      <c r="C15" s="15"/>
      <c r="D15" s="15"/>
      <c r="E15" s="15"/>
      <c r="F15" s="15"/>
      <c r="G15" s="15"/>
      <c r="H15" s="67"/>
      <c r="I15" s="46" t="s">
        <v>41</v>
      </c>
      <c r="J15" s="46" t="s">
        <v>32</v>
      </c>
      <c r="K15" s="27" t="s">
        <v>42</v>
      </c>
      <c r="L15" s="27">
        <v>175</v>
      </c>
      <c r="M15" s="27">
        <v>53</v>
      </c>
      <c r="N15" s="65"/>
      <c r="O15" s="15"/>
      <c r="P15" s="15"/>
      <c r="Q15" s="15"/>
      <c r="R15" s="15"/>
      <c r="S15" s="15"/>
      <c r="T15" s="65"/>
      <c r="U15" s="30"/>
      <c r="V15" s="30"/>
      <c r="W15" s="29"/>
      <c r="X15" s="29"/>
      <c r="Y15" s="29"/>
      <c r="Z15" s="65"/>
      <c r="AA15" s="30"/>
      <c r="AB15" s="30"/>
      <c r="AC15" s="29"/>
      <c r="AD15" s="29"/>
      <c r="AE15" s="29"/>
    </row>
    <row r="16" spans="1:34" s="14" customFormat="1" ht="55.15" customHeight="1">
      <c r="A16" s="62" t="s">
        <v>8</v>
      </c>
      <c r="B16" s="64"/>
      <c r="C16" s="30"/>
      <c r="D16" s="30"/>
      <c r="E16" s="38"/>
      <c r="F16" s="29"/>
      <c r="G16" s="29"/>
      <c r="H16" s="66" t="s">
        <v>73</v>
      </c>
      <c r="I16" s="46" t="s">
        <v>43</v>
      </c>
      <c r="J16" s="46" t="s">
        <v>44</v>
      </c>
      <c r="K16" s="47">
        <v>120</v>
      </c>
      <c r="L16" s="27">
        <v>85</v>
      </c>
      <c r="M16" s="27">
        <f>L16*K16</f>
        <v>10200</v>
      </c>
      <c r="N16" s="64"/>
      <c r="O16" s="30"/>
      <c r="P16" s="30"/>
      <c r="Q16" s="29"/>
      <c r="R16" s="29"/>
      <c r="S16" s="29"/>
      <c r="T16" s="64"/>
      <c r="U16" s="30"/>
      <c r="V16" s="30"/>
      <c r="W16" s="29"/>
      <c r="X16" s="29"/>
      <c r="Y16" s="29"/>
      <c r="Z16" s="64"/>
      <c r="AA16" s="30"/>
      <c r="AB16" s="30"/>
      <c r="AC16" s="29"/>
      <c r="AD16" s="29"/>
      <c r="AE16" s="29"/>
    </row>
    <row r="17" spans="1:34" s="14" customFormat="1" ht="55.15" customHeight="1">
      <c r="A17" s="63"/>
      <c r="B17" s="65"/>
      <c r="C17" s="30"/>
      <c r="D17" s="30"/>
      <c r="E17" s="29"/>
      <c r="F17" s="29"/>
      <c r="G17" s="29"/>
      <c r="H17" s="67"/>
      <c r="I17" s="46" t="s">
        <v>67</v>
      </c>
      <c r="J17" s="46" t="s">
        <v>45</v>
      </c>
      <c r="K17" s="47">
        <v>18</v>
      </c>
      <c r="L17" s="27">
        <v>55</v>
      </c>
      <c r="M17" s="27">
        <f>L17*K17</f>
        <v>990</v>
      </c>
      <c r="N17" s="65"/>
      <c r="O17" s="30"/>
      <c r="P17" s="30"/>
      <c r="Q17" s="29"/>
      <c r="R17" s="29"/>
      <c r="S17" s="29"/>
      <c r="T17" s="65"/>
      <c r="U17" s="30"/>
      <c r="V17" s="30"/>
      <c r="W17" s="29"/>
      <c r="X17" s="29"/>
      <c r="Y17" s="29"/>
      <c r="Z17" s="65"/>
      <c r="AA17" s="30"/>
      <c r="AB17" s="30"/>
      <c r="AC17" s="38"/>
      <c r="AD17" s="29"/>
      <c r="AE17" s="29"/>
    </row>
    <row r="18" spans="1:34" s="14" customFormat="1" ht="55.15" customHeight="1">
      <c r="A18" s="63"/>
      <c r="B18" s="65"/>
      <c r="C18" s="30"/>
      <c r="D18" s="30"/>
      <c r="E18" s="38"/>
      <c r="F18" s="29"/>
      <c r="G18" s="29"/>
      <c r="H18" s="67"/>
      <c r="I18" s="46" t="s">
        <v>35</v>
      </c>
      <c r="J18" s="46" t="s">
        <v>36</v>
      </c>
      <c r="K18" s="27" t="s">
        <v>50</v>
      </c>
      <c r="L18" s="27">
        <v>55</v>
      </c>
      <c r="M18" s="27">
        <v>330</v>
      </c>
      <c r="N18" s="65"/>
      <c r="O18" s="30"/>
      <c r="P18" s="30"/>
      <c r="Q18" s="38"/>
      <c r="R18" s="29"/>
      <c r="S18" s="29"/>
      <c r="T18" s="65"/>
      <c r="U18" s="30"/>
      <c r="V18" s="30"/>
      <c r="W18" s="29"/>
      <c r="X18" s="29"/>
      <c r="Y18" s="29"/>
      <c r="Z18" s="65"/>
      <c r="AA18" s="30"/>
      <c r="AB18" s="30"/>
      <c r="AC18" s="38"/>
      <c r="AD18" s="29"/>
      <c r="AE18" s="29"/>
    </row>
    <row r="19" spans="1:34" s="14" customFormat="1" ht="55.15" customHeight="1">
      <c r="A19" s="63"/>
      <c r="B19" s="65"/>
      <c r="C19" s="30"/>
      <c r="D19" s="30"/>
      <c r="E19" s="29"/>
      <c r="F19" s="29"/>
      <c r="G19" s="29"/>
      <c r="H19" s="67"/>
      <c r="I19" s="46" t="s">
        <v>70</v>
      </c>
      <c r="J19" s="46" t="s">
        <v>30</v>
      </c>
      <c r="K19" s="48">
        <v>6</v>
      </c>
      <c r="L19" s="27">
        <v>150</v>
      </c>
      <c r="M19" s="27">
        <f>L19*K19</f>
        <v>900</v>
      </c>
      <c r="N19" s="65"/>
      <c r="O19" s="30"/>
      <c r="P19" s="30"/>
      <c r="Q19" s="29"/>
      <c r="R19" s="29"/>
      <c r="S19" s="29"/>
      <c r="T19" s="65"/>
      <c r="U19" s="15"/>
      <c r="V19" s="15"/>
      <c r="W19" s="15"/>
      <c r="X19" s="15"/>
      <c r="Y19" s="15"/>
      <c r="Z19" s="65"/>
      <c r="AA19" s="30"/>
      <c r="AB19" s="30"/>
      <c r="AC19" s="29"/>
      <c r="AD19" s="29"/>
      <c r="AE19" s="29"/>
    </row>
    <row r="20" spans="1:34" s="14" customFormat="1" ht="55.15" customHeight="1">
      <c r="A20" s="63"/>
      <c r="B20" s="65"/>
      <c r="C20" s="30"/>
      <c r="D20" s="30"/>
      <c r="E20" s="29"/>
      <c r="F20" s="29"/>
      <c r="G20" s="29"/>
      <c r="H20" s="67"/>
      <c r="I20" s="46" t="s">
        <v>38</v>
      </c>
      <c r="J20" s="46" t="s">
        <v>39</v>
      </c>
      <c r="K20" s="27" t="s">
        <v>40</v>
      </c>
      <c r="L20" s="27">
        <v>388</v>
      </c>
      <c r="M20" s="27">
        <v>388</v>
      </c>
      <c r="N20" s="65"/>
      <c r="O20" s="30"/>
      <c r="P20" s="30"/>
      <c r="Q20" s="29"/>
      <c r="R20" s="29"/>
      <c r="S20" s="29"/>
      <c r="T20" s="65"/>
      <c r="U20" s="15"/>
      <c r="V20" s="15"/>
      <c r="W20" s="15"/>
      <c r="X20" s="15"/>
      <c r="Y20" s="15"/>
      <c r="Z20" s="65"/>
      <c r="AA20" s="30"/>
      <c r="AB20" s="30"/>
      <c r="AC20" s="29"/>
      <c r="AD20" s="29"/>
      <c r="AE20" s="29"/>
    </row>
    <row r="21" spans="1:34" s="14" customFormat="1" ht="55.15" customHeight="1">
      <c r="A21" s="63"/>
      <c r="B21" s="65"/>
      <c r="C21" s="15"/>
      <c r="D21" s="15"/>
      <c r="E21" s="15"/>
      <c r="F21" s="15"/>
      <c r="G21" s="15"/>
      <c r="H21" s="67"/>
      <c r="I21" s="49"/>
      <c r="J21" s="49"/>
      <c r="K21" s="49"/>
      <c r="L21" s="49"/>
      <c r="M21" s="49"/>
      <c r="N21" s="65"/>
      <c r="O21" s="15"/>
      <c r="P21" s="15"/>
      <c r="Q21" s="15"/>
      <c r="R21" s="15"/>
      <c r="S21" s="15"/>
      <c r="T21" s="65"/>
      <c r="U21" s="15"/>
      <c r="V21" s="15"/>
      <c r="W21" s="15"/>
      <c r="X21" s="15"/>
      <c r="Y21" s="15"/>
      <c r="Z21" s="65"/>
      <c r="AA21" s="30"/>
      <c r="AB21" s="30"/>
      <c r="AC21" s="29"/>
      <c r="AD21" s="29"/>
      <c r="AE21" s="29"/>
    </row>
    <row r="22" spans="1:34" s="14" customFormat="1" ht="55.15" customHeight="1">
      <c r="A22" s="62" t="s">
        <v>9</v>
      </c>
      <c r="B22" s="70"/>
      <c r="C22" s="28"/>
      <c r="D22" s="28"/>
      <c r="E22" s="29"/>
      <c r="F22" s="29"/>
      <c r="G22" s="29"/>
      <c r="H22" s="72" t="s">
        <v>21</v>
      </c>
      <c r="I22" s="28" t="s">
        <v>81</v>
      </c>
      <c r="J22" s="28" t="s">
        <v>53</v>
      </c>
      <c r="K22" s="27" t="s">
        <v>56</v>
      </c>
      <c r="L22" s="27">
        <v>20</v>
      </c>
      <c r="M22" s="27">
        <v>2900</v>
      </c>
      <c r="N22" s="70"/>
      <c r="O22" s="28"/>
      <c r="P22" s="28"/>
      <c r="Q22" s="29"/>
      <c r="R22" s="29"/>
      <c r="S22" s="29"/>
      <c r="T22" s="64"/>
      <c r="U22" s="15"/>
      <c r="V22" s="15"/>
      <c r="W22" s="15"/>
      <c r="X22" s="15"/>
      <c r="Y22" s="15"/>
      <c r="Z22" s="70"/>
      <c r="AA22" s="28"/>
      <c r="AB22" s="28"/>
      <c r="AC22" s="29"/>
      <c r="AD22" s="29"/>
      <c r="AE22" s="29"/>
    </row>
    <row r="23" spans="1:34" s="14" customFormat="1" ht="55.15" customHeight="1">
      <c r="A23" s="63"/>
      <c r="B23" s="71"/>
      <c r="C23" s="30"/>
      <c r="D23" s="30"/>
      <c r="E23" s="29"/>
      <c r="F23" s="29"/>
      <c r="G23" s="29"/>
      <c r="H23" s="73"/>
      <c r="I23" s="46" t="s">
        <v>47</v>
      </c>
      <c r="J23" s="46" t="s">
        <v>32</v>
      </c>
      <c r="K23" s="27" t="s">
        <v>33</v>
      </c>
      <c r="L23" s="27">
        <v>108</v>
      </c>
      <c r="M23" s="27">
        <v>162</v>
      </c>
      <c r="N23" s="71"/>
      <c r="O23" s="30"/>
      <c r="P23" s="30"/>
      <c r="Q23" s="29"/>
      <c r="R23" s="29"/>
      <c r="S23" s="29"/>
      <c r="T23" s="65"/>
      <c r="U23" s="15"/>
      <c r="V23" s="15"/>
      <c r="W23" s="15"/>
      <c r="X23" s="15"/>
      <c r="Y23" s="15"/>
      <c r="Z23" s="71"/>
      <c r="AA23" s="30"/>
      <c r="AB23" s="30"/>
      <c r="AC23" s="29"/>
      <c r="AD23" s="29"/>
      <c r="AE23" s="29"/>
    </row>
    <row r="24" spans="1:34" s="14" customFormat="1" ht="55.15" customHeight="1">
      <c r="A24" s="62" t="s">
        <v>10</v>
      </c>
      <c r="B24" s="64"/>
      <c r="C24" s="30"/>
      <c r="D24" s="30"/>
      <c r="E24" s="29"/>
      <c r="F24" s="29"/>
      <c r="G24" s="29"/>
      <c r="H24" s="66" t="s">
        <v>24</v>
      </c>
      <c r="I24" s="46" t="s">
        <v>71</v>
      </c>
      <c r="J24" s="46" t="s">
        <v>29</v>
      </c>
      <c r="K24" s="27" t="s">
        <v>46</v>
      </c>
      <c r="L24" s="27">
        <v>72</v>
      </c>
      <c r="M24" s="27">
        <v>3600</v>
      </c>
      <c r="N24" s="64"/>
      <c r="O24" s="30"/>
      <c r="P24" s="30"/>
      <c r="Q24" s="29"/>
      <c r="R24" s="29"/>
      <c r="S24" s="29"/>
      <c r="T24" s="64"/>
      <c r="U24" s="30"/>
      <c r="V24" s="30"/>
      <c r="W24" s="29"/>
      <c r="X24" s="29"/>
      <c r="Y24" s="29"/>
      <c r="Z24" s="64"/>
      <c r="AA24" s="30"/>
      <c r="AB24" s="30"/>
      <c r="AC24" s="29"/>
      <c r="AD24" s="29"/>
      <c r="AE24" s="29"/>
    </row>
    <row r="25" spans="1:34" s="14" customFormat="1" ht="55.15" customHeight="1">
      <c r="A25" s="63"/>
      <c r="B25" s="65"/>
      <c r="C25" s="30"/>
      <c r="D25" s="30"/>
      <c r="E25" s="38"/>
      <c r="F25" s="29"/>
      <c r="G25" s="29"/>
      <c r="H25" s="67"/>
      <c r="I25" s="46" t="s">
        <v>59</v>
      </c>
      <c r="J25" s="46" t="s">
        <v>27</v>
      </c>
      <c r="K25" s="47">
        <v>24</v>
      </c>
      <c r="L25" s="27">
        <v>105</v>
      </c>
      <c r="M25" s="27">
        <f>L25*K25</f>
        <v>2520</v>
      </c>
      <c r="N25" s="65"/>
      <c r="O25" s="30"/>
      <c r="P25" s="30"/>
      <c r="Q25" s="29"/>
      <c r="R25" s="29"/>
      <c r="S25" s="29"/>
      <c r="T25" s="65"/>
      <c r="U25" s="30"/>
      <c r="V25" s="30"/>
      <c r="W25" s="29"/>
      <c r="X25" s="29"/>
      <c r="Y25" s="29"/>
      <c r="Z25" s="65"/>
      <c r="AA25" s="30"/>
      <c r="AB25" s="30"/>
      <c r="AC25" s="29"/>
      <c r="AD25" s="29"/>
      <c r="AE25" s="29"/>
    </row>
    <row r="26" spans="1:34" s="14" customFormat="1" ht="55.15" customHeight="1">
      <c r="A26" s="63"/>
      <c r="B26" s="65"/>
      <c r="C26" s="15"/>
      <c r="D26" s="15"/>
      <c r="E26" s="15"/>
      <c r="F26" s="15"/>
      <c r="G26" s="15"/>
      <c r="H26" s="67"/>
      <c r="I26" s="46" t="s">
        <v>51</v>
      </c>
      <c r="J26" s="46" t="s">
        <v>52</v>
      </c>
      <c r="K26" s="27" t="s">
        <v>49</v>
      </c>
      <c r="L26" s="27">
        <v>290</v>
      </c>
      <c r="M26" s="27">
        <v>580</v>
      </c>
      <c r="N26" s="65"/>
      <c r="O26" s="30"/>
      <c r="P26" s="30"/>
      <c r="Q26" s="29"/>
      <c r="R26" s="29"/>
      <c r="S26" s="29"/>
      <c r="T26" s="65"/>
      <c r="U26" s="30"/>
      <c r="V26" s="30"/>
      <c r="W26" s="29"/>
      <c r="X26" s="29"/>
      <c r="Y26" s="29"/>
      <c r="Z26" s="65"/>
      <c r="AA26" s="30"/>
      <c r="AB26" s="30"/>
      <c r="AC26" s="29"/>
      <c r="AD26" s="29"/>
      <c r="AE26" s="29"/>
    </row>
    <row r="27" spans="1:34" s="14" customFormat="1" ht="55.15" customHeight="1">
      <c r="A27" s="63"/>
      <c r="B27" s="65"/>
      <c r="C27" s="15"/>
      <c r="D27" s="15"/>
      <c r="E27" s="15"/>
      <c r="F27" s="15"/>
      <c r="G27" s="15"/>
      <c r="H27" s="67"/>
      <c r="I27" s="46"/>
      <c r="J27" s="46"/>
      <c r="K27" s="27"/>
      <c r="L27" s="27"/>
      <c r="M27" s="27"/>
      <c r="N27" s="65"/>
      <c r="O27" s="30"/>
      <c r="P27" s="30"/>
      <c r="Q27" s="29"/>
      <c r="R27" s="29"/>
      <c r="S27" s="29"/>
      <c r="T27" s="65"/>
      <c r="U27" s="30"/>
      <c r="V27" s="30"/>
      <c r="W27" s="29"/>
      <c r="X27" s="29"/>
      <c r="Y27" s="29"/>
      <c r="Z27" s="65"/>
      <c r="AA27" s="30"/>
      <c r="AB27" s="30"/>
      <c r="AC27" s="29"/>
      <c r="AD27" s="29"/>
      <c r="AE27" s="29"/>
    </row>
    <row r="28" spans="1:34" s="14" customFormat="1" ht="55.15" customHeight="1">
      <c r="A28" s="63"/>
      <c r="B28" s="65"/>
      <c r="C28" s="15"/>
      <c r="D28" s="15"/>
      <c r="E28" s="15"/>
      <c r="F28" s="15"/>
      <c r="G28" s="15"/>
      <c r="H28" s="67"/>
      <c r="I28" s="49"/>
      <c r="J28" s="49"/>
      <c r="K28" s="49"/>
      <c r="L28" s="49"/>
      <c r="M28" s="49"/>
      <c r="N28" s="65"/>
      <c r="O28" s="30"/>
      <c r="P28" s="30"/>
      <c r="Q28" s="29"/>
      <c r="R28" s="29"/>
      <c r="S28" s="29"/>
      <c r="T28" s="65"/>
      <c r="U28" s="30"/>
      <c r="V28" s="30"/>
      <c r="W28" s="29"/>
      <c r="X28" s="29"/>
      <c r="Y28" s="29"/>
      <c r="Z28" s="65"/>
      <c r="AA28" s="15"/>
      <c r="AB28" s="15"/>
      <c r="AC28" s="15"/>
      <c r="AD28" s="15"/>
      <c r="AE28" s="15"/>
    </row>
    <row r="29" spans="1:34" s="14" customFormat="1" ht="55.15" customHeight="1">
      <c r="A29" s="39" t="s">
        <v>11</v>
      </c>
      <c r="B29" s="40"/>
      <c r="C29" s="15"/>
      <c r="D29" s="15"/>
      <c r="E29" s="15"/>
      <c r="F29" s="15"/>
      <c r="G29" s="15"/>
      <c r="H29" s="40" t="s">
        <v>11</v>
      </c>
      <c r="I29" s="30" t="s">
        <v>79</v>
      </c>
      <c r="J29" s="15" t="s">
        <v>58</v>
      </c>
      <c r="K29" s="41">
        <v>1773</v>
      </c>
      <c r="L29" s="15">
        <v>15</v>
      </c>
      <c r="M29" s="29">
        <f>L29*K29</f>
        <v>26595</v>
      </c>
      <c r="N29" s="42"/>
      <c r="O29" s="30"/>
      <c r="P29" s="30"/>
      <c r="Q29" s="43"/>
      <c r="R29" s="29"/>
      <c r="S29" s="29"/>
      <c r="T29" s="40"/>
      <c r="U29" s="30"/>
      <c r="V29" s="15"/>
      <c r="W29" s="41"/>
      <c r="X29" s="15"/>
      <c r="Y29" s="29"/>
      <c r="Z29" s="40"/>
      <c r="AA29" s="15"/>
      <c r="AB29" s="15"/>
      <c r="AC29" s="15"/>
      <c r="AD29" s="15"/>
      <c r="AE29" s="15"/>
    </row>
    <row r="30" spans="1:34" s="19" customFormat="1" ht="25.35" customHeight="1">
      <c r="A30" s="56" t="s">
        <v>12</v>
      </c>
      <c r="B30" s="59"/>
      <c r="C30" s="52" t="s">
        <v>13</v>
      </c>
      <c r="D30" s="53"/>
      <c r="E30" s="16"/>
      <c r="F30" s="17"/>
      <c r="G30" s="17"/>
      <c r="H30" s="59"/>
      <c r="I30" s="52" t="s">
        <v>13</v>
      </c>
      <c r="J30" s="53"/>
      <c r="K30" s="18">
        <v>5.5</v>
      </c>
      <c r="L30" s="17"/>
      <c r="M30" s="17"/>
      <c r="N30" s="59"/>
      <c r="O30" s="52" t="s">
        <v>13</v>
      </c>
      <c r="P30" s="53"/>
      <c r="Q30" s="18"/>
      <c r="R30" s="6"/>
      <c r="S30" s="6"/>
      <c r="T30" s="59"/>
      <c r="U30" s="52" t="s">
        <v>13</v>
      </c>
      <c r="V30" s="53"/>
      <c r="W30" s="18"/>
      <c r="X30" s="6"/>
      <c r="Y30" s="6"/>
      <c r="Z30" s="59"/>
      <c r="AA30" s="52" t="s">
        <v>13</v>
      </c>
      <c r="AB30" s="53"/>
      <c r="AC30" s="18"/>
      <c r="AD30" s="6"/>
      <c r="AE30" s="6"/>
      <c r="AF30" s="68" t="e">
        <f>#REF!/1/1773</f>
        <v>#REF!</v>
      </c>
      <c r="AG30" s="69"/>
      <c r="AH30" s="69"/>
    </row>
    <row r="31" spans="1:34" s="19" customFormat="1" ht="25.35" customHeight="1">
      <c r="A31" s="57"/>
      <c r="B31" s="60"/>
      <c r="C31" s="52" t="s">
        <v>14</v>
      </c>
      <c r="D31" s="53"/>
      <c r="E31" s="16"/>
      <c r="F31" s="17"/>
      <c r="G31" s="17"/>
      <c r="H31" s="60"/>
      <c r="I31" s="52" t="s">
        <v>14</v>
      </c>
      <c r="J31" s="53"/>
      <c r="K31" s="18">
        <v>3</v>
      </c>
      <c r="L31" s="17"/>
      <c r="M31" s="17"/>
      <c r="N31" s="60"/>
      <c r="O31" s="52" t="s">
        <v>14</v>
      </c>
      <c r="P31" s="53"/>
      <c r="Q31" s="18"/>
      <c r="R31" s="6"/>
      <c r="S31" s="6"/>
      <c r="T31" s="60"/>
      <c r="U31" s="52" t="s">
        <v>14</v>
      </c>
      <c r="V31" s="53"/>
      <c r="W31" s="18"/>
      <c r="X31" s="6"/>
      <c r="Y31" s="6"/>
      <c r="Z31" s="60"/>
      <c r="AA31" s="52" t="s">
        <v>14</v>
      </c>
      <c r="AB31" s="53"/>
      <c r="AC31" s="18"/>
      <c r="AD31" s="6"/>
      <c r="AE31" s="6"/>
      <c r="AF31" s="68"/>
      <c r="AG31" s="69"/>
      <c r="AH31" s="69"/>
    </row>
    <row r="32" spans="1:34" s="19" customFormat="1" ht="25.35" customHeight="1">
      <c r="A32" s="57"/>
      <c r="B32" s="60"/>
      <c r="C32" s="52" t="s">
        <v>15</v>
      </c>
      <c r="D32" s="53"/>
      <c r="E32" s="16"/>
      <c r="F32" s="17"/>
      <c r="G32" s="17"/>
      <c r="H32" s="60"/>
      <c r="I32" s="52" t="s">
        <v>15</v>
      </c>
      <c r="J32" s="53"/>
      <c r="K32" s="18">
        <v>1.5</v>
      </c>
      <c r="L32" s="17"/>
      <c r="M32" s="17"/>
      <c r="N32" s="60"/>
      <c r="O32" s="52" t="s">
        <v>15</v>
      </c>
      <c r="P32" s="53"/>
      <c r="Q32" s="18"/>
      <c r="R32" s="6"/>
      <c r="S32" s="6"/>
      <c r="T32" s="60"/>
      <c r="U32" s="52" t="s">
        <v>15</v>
      </c>
      <c r="V32" s="53"/>
      <c r="W32" s="18"/>
      <c r="X32" s="6"/>
      <c r="Y32" s="6"/>
      <c r="Z32" s="60"/>
      <c r="AA32" s="52" t="s">
        <v>15</v>
      </c>
      <c r="AB32" s="53"/>
      <c r="AC32" s="18"/>
      <c r="AD32" s="6"/>
      <c r="AE32" s="6"/>
    </row>
    <row r="33" spans="1:31" s="19" customFormat="1" ht="25.35" customHeight="1">
      <c r="A33" s="57"/>
      <c r="B33" s="60"/>
      <c r="C33" s="52" t="s">
        <v>16</v>
      </c>
      <c r="D33" s="53"/>
      <c r="E33" s="16"/>
      <c r="F33" s="17"/>
      <c r="G33" s="17"/>
      <c r="H33" s="60"/>
      <c r="I33" s="52" t="s">
        <v>16</v>
      </c>
      <c r="J33" s="53"/>
      <c r="K33" s="18">
        <v>1</v>
      </c>
      <c r="L33" s="17"/>
      <c r="M33" s="17"/>
      <c r="N33" s="60"/>
      <c r="O33" s="52" t="s">
        <v>16</v>
      </c>
      <c r="P33" s="53"/>
      <c r="Q33" s="18"/>
      <c r="R33" s="6"/>
      <c r="S33" s="6"/>
      <c r="T33" s="60"/>
      <c r="U33" s="52" t="s">
        <v>16</v>
      </c>
      <c r="V33" s="53"/>
      <c r="W33" s="18"/>
      <c r="X33" s="6"/>
      <c r="Y33" s="6"/>
      <c r="Z33" s="60"/>
      <c r="AA33" s="52" t="s">
        <v>16</v>
      </c>
      <c r="AB33" s="53"/>
      <c r="AC33" s="18"/>
      <c r="AD33" s="6"/>
      <c r="AE33" s="6"/>
    </row>
    <row r="34" spans="1:31" s="19" customFormat="1" ht="25.35" customHeight="1">
      <c r="A34" s="57"/>
      <c r="B34" s="60"/>
      <c r="C34" s="52" t="s">
        <v>17</v>
      </c>
      <c r="D34" s="53"/>
      <c r="E34" s="16"/>
      <c r="F34" s="17"/>
      <c r="G34" s="17"/>
      <c r="H34" s="60"/>
      <c r="I34" s="52" t="s">
        <v>17</v>
      </c>
      <c r="J34" s="53"/>
      <c r="K34" s="16"/>
      <c r="L34" s="17"/>
      <c r="M34" s="17"/>
      <c r="N34" s="60"/>
      <c r="O34" s="52" t="s">
        <v>17</v>
      </c>
      <c r="P34" s="53"/>
      <c r="Q34" s="18"/>
      <c r="R34" s="6"/>
      <c r="S34" s="6"/>
      <c r="T34" s="60"/>
      <c r="U34" s="52" t="s">
        <v>17</v>
      </c>
      <c r="V34" s="53"/>
      <c r="W34" s="18"/>
      <c r="X34" s="6"/>
      <c r="Y34" s="6"/>
      <c r="Z34" s="60"/>
      <c r="AA34" s="52" t="s">
        <v>17</v>
      </c>
      <c r="AB34" s="53"/>
      <c r="AC34" s="18"/>
      <c r="AD34" s="6"/>
      <c r="AE34" s="6"/>
    </row>
    <row r="35" spans="1:31" s="19" customFormat="1" ht="25.35" customHeight="1">
      <c r="A35" s="57"/>
      <c r="B35" s="60"/>
      <c r="C35" s="52" t="s">
        <v>18</v>
      </c>
      <c r="D35" s="53"/>
      <c r="E35" s="18"/>
      <c r="F35" s="17"/>
      <c r="G35" s="17"/>
      <c r="H35" s="60"/>
      <c r="I35" s="52" t="s">
        <v>18</v>
      </c>
      <c r="J35" s="53"/>
      <c r="K35" s="18">
        <v>3</v>
      </c>
      <c r="L35" s="17"/>
      <c r="M35" s="17"/>
      <c r="N35" s="60"/>
      <c r="O35" s="52" t="s">
        <v>18</v>
      </c>
      <c r="P35" s="53"/>
      <c r="Q35" s="18"/>
      <c r="R35" s="6"/>
      <c r="S35" s="6"/>
      <c r="T35" s="60"/>
      <c r="U35" s="52" t="s">
        <v>18</v>
      </c>
      <c r="V35" s="53"/>
      <c r="W35" s="18"/>
      <c r="X35" s="6"/>
      <c r="Y35" s="6"/>
      <c r="Z35" s="60"/>
      <c r="AA35" s="52" t="s">
        <v>18</v>
      </c>
      <c r="AB35" s="53"/>
      <c r="AC35" s="18"/>
      <c r="AD35" s="6"/>
      <c r="AE35" s="6"/>
    </row>
    <row r="36" spans="1:31" s="19" customFormat="1" ht="30" customHeight="1">
      <c r="A36" s="58"/>
      <c r="B36" s="61"/>
      <c r="C36" s="52" t="s">
        <v>19</v>
      </c>
      <c r="D36" s="53"/>
      <c r="E36" s="20">
        <f>E30*70+E31*75+E32*25+E33*60+E35*45+E34*150</f>
        <v>0</v>
      </c>
      <c r="F36" s="17"/>
      <c r="G36" s="17"/>
      <c r="H36" s="61"/>
      <c r="I36" s="52" t="s">
        <v>19</v>
      </c>
      <c r="J36" s="53"/>
      <c r="K36" s="20">
        <f>K30*70+K31*75+K32*25+K33*60+K35*45+K34*150</f>
        <v>842.5</v>
      </c>
      <c r="L36" s="17"/>
      <c r="M36" s="17"/>
      <c r="N36" s="61"/>
      <c r="O36" s="52" t="s">
        <v>19</v>
      </c>
      <c r="P36" s="53"/>
      <c r="Q36" s="20">
        <f>Q30*70+Q31*75+Q32*25+Q33*150+Q35*45+Q34*132</f>
        <v>0</v>
      </c>
      <c r="R36" s="17"/>
      <c r="S36" s="17"/>
      <c r="T36" s="61"/>
      <c r="U36" s="52" t="s">
        <v>19</v>
      </c>
      <c r="V36" s="53"/>
      <c r="W36" s="20">
        <f>W30*70+W31*75+W32*25+W33*60+W35*45</f>
        <v>0</v>
      </c>
      <c r="X36" s="17"/>
      <c r="Y36" s="17"/>
      <c r="Z36" s="61"/>
      <c r="AA36" s="52" t="s">
        <v>19</v>
      </c>
      <c r="AB36" s="53"/>
      <c r="AC36" s="20">
        <f>AC30*70+AC31*75+AC32*25+AC33*60+AC35*45</f>
        <v>0</v>
      </c>
      <c r="AD36" s="17"/>
      <c r="AE36" s="17"/>
    </row>
    <row r="37" spans="1:31" s="19" customFormat="1" ht="47.25" customHeight="1">
      <c r="A37" s="54" t="s">
        <v>20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</row>
    <row r="38" spans="1:31" s="22" customFormat="1" ht="30" customHeight="1">
      <c r="A38" s="51" t="s">
        <v>80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21"/>
      <c r="AE38" s="21"/>
    </row>
  </sheetData>
  <mergeCells count="117">
    <mergeCell ref="A1:AE1"/>
    <mergeCell ref="B2:G2"/>
    <mergeCell ref="H2:M2"/>
    <mergeCell ref="N2:S2"/>
    <mergeCell ref="T2:Y2"/>
    <mergeCell ref="Z2:AC2"/>
    <mergeCell ref="AA3:AC3"/>
    <mergeCell ref="C4:E4"/>
    <mergeCell ref="I4:K4"/>
    <mergeCell ref="O4:Q4"/>
    <mergeCell ref="U4:W4"/>
    <mergeCell ref="AA4:AC4"/>
    <mergeCell ref="A3:A4"/>
    <mergeCell ref="B3:B4"/>
    <mergeCell ref="C3:E3"/>
    <mergeCell ref="I3:K3"/>
    <mergeCell ref="O3:Q3"/>
    <mergeCell ref="U3:W3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E6:AE7"/>
    <mergeCell ref="A8:A15"/>
    <mergeCell ref="B8:B15"/>
    <mergeCell ref="H8:H15"/>
    <mergeCell ref="N8:N15"/>
    <mergeCell ref="T8:T15"/>
    <mergeCell ref="Z8:Z15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24:A28"/>
    <mergeCell ref="B24:B28"/>
    <mergeCell ref="H24:H28"/>
    <mergeCell ref="N24:N28"/>
    <mergeCell ref="T24:T28"/>
    <mergeCell ref="Z24:Z28"/>
    <mergeCell ref="AF30:AH31"/>
    <mergeCell ref="O31:P31"/>
    <mergeCell ref="U31:V31"/>
    <mergeCell ref="AA31:AB31"/>
    <mergeCell ref="U33:V33"/>
    <mergeCell ref="AA33:AB33"/>
    <mergeCell ref="O30:P30"/>
    <mergeCell ref="T30:T36"/>
    <mergeCell ref="U30:V30"/>
    <mergeCell ref="Z30:Z36"/>
    <mergeCell ref="AA30:AB30"/>
    <mergeCell ref="O32:P32"/>
    <mergeCell ref="C30:D30"/>
    <mergeCell ref="H30:H36"/>
    <mergeCell ref="I30:J30"/>
    <mergeCell ref="N30:N36"/>
    <mergeCell ref="C31:D31"/>
    <mergeCell ref="I31:J31"/>
    <mergeCell ref="C32:D32"/>
    <mergeCell ref="I32:J32"/>
    <mergeCell ref="A38:AC38"/>
    <mergeCell ref="C36:D36"/>
    <mergeCell ref="I36:J36"/>
    <mergeCell ref="O36:P36"/>
    <mergeCell ref="U36:V36"/>
    <mergeCell ref="AA36:AB36"/>
    <mergeCell ref="A37:AE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30:A36"/>
    <mergeCell ref="B30:B36"/>
    <mergeCell ref="U32:V32"/>
    <mergeCell ref="AA32:AB32"/>
    <mergeCell ref="C33:D33"/>
    <mergeCell ref="I33:J33"/>
    <mergeCell ref="O33:P33"/>
  </mergeCells>
  <phoneticPr fontId="4" type="noConversion"/>
  <printOptions horizontalCentered="1" verticalCentered="1"/>
  <pageMargins left="0" right="0" top="0" bottom="0" header="0.23622047244094491" footer="0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zoomScale="40" zoomScaleNormal="40" zoomScaleSheetLayoutView="40" workbookViewId="0">
      <selection activeCell="AL15" sqref="AL15"/>
    </sheetView>
  </sheetViews>
  <sheetFormatPr defaultColWidth="8.875" defaultRowHeight="4.9000000000000004" customHeight="1"/>
  <cols>
    <col min="1" max="1" width="7" style="31" customWidth="1"/>
    <col min="2" max="2" width="8.5" style="4" customWidth="1"/>
    <col min="3" max="3" width="36.125" style="4" customWidth="1"/>
    <col min="4" max="4" width="16.5" style="23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23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35.125" style="4" customWidth="1"/>
    <col min="16" max="16" width="18" style="23" customWidth="1"/>
    <col min="17" max="17" width="20.625" style="24" customWidth="1"/>
    <col min="18" max="18" width="15.625" style="4" hidden="1" customWidth="1"/>
    <col min="19" max="19" width="15.625" style="25" hidden="1" customWidth="1"/>
    <col min="20" max="20" width="8.5" style="4" customWidth="1"/>
    <col min="21" max="21" width="38.5" style="4" customWidth="1"/>
    <col min="22" max="22" width="15.25" style="26" customWidth="1"/>
    <col min="23" max="23" width="20.625" style="24" customWidth="1"/>
    <col min="24" max="25" width="15.625" style="4" hidden="1" customWidth="1"/>
    <col min="26" max="26" width="8.5" style="4" customWidth="1"/>
    <col min="27" max="27" width="36.5" style="4" customWidth="1"/>
    <col min="28" max="28" width="16.5" style="23" customWidth="1"/>
    <col min="29" max="29" width="20.625" style="24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79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4" s="50" customFormat="1" ht="55.15" customHeight="1">
      <c r="A2" s="45" t="s">
        <v>0</v>
      </c>
      <c r="B2" s="80">
        <v>45929</v>
      </c>
      <c r="C2" s="80"/>
      <c r="D2" s="80"/>
      <c r="E2" s="80"/>
      <c r="F2" s="80"/>
      <c r="G2" s="80"/>
      <c r="H2" s="81">
        <f>B2+1</f>
        <v>45930</v>
      </c>
      <c r="I2" s="81"/>
      <c r="J2" s="81"/>
      <c r="K2" s="81"/>
      <c r="L2" s="81"/>
      <c r="M2" s="81"/>
      <c r="N2" s="82">
        <f>H2+1</f>
        <v>45931</v>
      </c>
      <c r="O2" s="82"/>
      <c r="P2" s="82"/>
      <c r="Q2" s="82"/>
      <c r="R2" s="82"/>
      <c r="S2" s="82"/>
      <c r="T2" s="83">
        <f>N2+1</f>
        <v>45932</v>
      </c>
      <c r="U2" s="83"/>
      <c r="V2" s="83"/>
      <c r="W2" s="83"/>
      <c r="X2" s="83"/>
      <c r="Y2" s="83"/>
      <c r="Z2" s="84">
        <f>T2+1</f>
        <v>45933</v>
      </c>
      <c r="AA2" s="85"/>
      <c r="AB2" s="85"/>
      <c r="AC2" s="86"/>
      <c r="AD2" s="3"/>
      <c r="AE2" s="3"/>
    </row>
    <row r="3" spans="1:34" s="50" customFormat="1" ht="36.6" customHeight="1">
      <c r="A3" s="89" t="s">
        <v>26</v>
      </c>
      <c r="B3" s="91"/>
      <c r="C3" s="87">
        <v>1743</v>
      </c>
      <c r="D3" s="87"/>
      <c r="E3" s="87"/>
      <c r="F3" s="6"/>
      <c r="G3" s="6"/>
      <c r="H3" s="2"/>
      <c r="I3" s="87">
        <v>1743</v>
      </c>
      <c r="J3" s="87"/>
      <c r="K3" s="87"/>
      <c r="L3" s="6"/>
      <c r="M3" s="6"/>
      <c r="N3" s="2"/>
      <c r="O3" s="87">
        <v>1743</v>
      </c>
      <c r="P3" s="87"/>
      <c r="Q3" s="87"/>
      <c r="R3" s="6"/>
      <c r="S3" s="6"/>
      <c r="T3" s="2"/>
      <c r="U3" s="87">
        <v>1743</v>
      </c>
      <c r="V3" s="87"/>
      <c r="W3" s="87"/>
      <c r="X3" s="6"/>
      <c r="Y3" s="6"/>
      <c r="Z3" s="2"/>
      <c r="AA3" s="87">
        <v>1743</v>
      </c>
      <c r="AB3" s="87"/>
      <c r="AC3" s="87"/>
      <c r="AD3" s="6"/>
      <c r="AE3" s="6"/>
    </row>
    <row r="4" spans="1:34" s="50" customFormat="1" ht="36.6" customHeight="1">
      <c r="A4" s="90"/>
      <c r="B4" s="92"/>
      <c r="C4" s="88">
        <v>30</v>
      </c>
      <c r="D4" s="88"/>
      <c r="E4" s="88"/>
      <c r="F4" s="6"/>
      <c r="G4" s="6"/>
      <c r="H4" s="2"/>
      <c r="I4" s="88">
        <v>30</v>
      </c>
      <c r="J4" s="88"/>
      <c r="K4" s="88"/>
      <c r="L4" s="6"/>
      <c r="M4" s="6"/>
      <c r="N4" s="2"/>
      <c r="O4" s="88">
        <v>30</v>
      </c>
      <c r="P4" s="88"/>
      <c r="Q4" s="88"/>
      <c r="R4" s="6"/>
      <c r="S4" s="6"/>
      <c r="T4" s="2"/>
      <c r="U4" s="88">
        <v>30</v>
      </c>
      <c r="V4" s="88"/>
      <c r="W4" s="88"/>
      <c r="X4" s="6"/>
      <c r="Y4" s="6"/>
      <c r="Z4" s="2"/>
      <c r="AA4" s="88">
        <v>30</v>
      </c>
      <c r="AB4" s="88"/>
      <c r="AC4" s="88"/>
      <c r="AD4" s="6"/>
      <c r="AE4" s="6"/>
    </row>
    <row r="5" spans="1:34" ht="32.1" customHeight="1">
      <c r="A5" s="9"/>
      <c r="B5" s="2"/>
      <c r="C5" s="5" t="s">
        <v>1</v>
      </c>
      <c r="D5" s="7" t="s">
        <v>2</v>
      </c>
      <c r="E5" s="8" t="s">
        <v>3</v>
      </c>
      <c r="F5" s="9" t="s">
        <v>4</v>
      </c>
      <c r="G5" s="9" t="s">
        <v>5</v>
      </c>
      <c r="H5" s="2"/>
      <c r="I5" s="5" t="s">
        <v>1</v>
      </c>
      <c r="J5" s="7" t="s">
        <v>2</v>
      </c>
      <c r="K5" s="8" t="s">
        <v>3</v>
      </c>
      <c r="L5" s="9" t="s">
        <v>4</v>
      </c>
      <c r="M5" s="9" t="s">
        <v>5</v>
      </c>
      <c r="N5" s="2"/>
      <c r="O5" s="5" t="s">
        <v>1</v>
      </c>
      <c r="P5" s="7" t="s">
        <v>2</v>
      </c>
      <c r="Q5" s="8" t="s">
        <v>3</v>
      </c>
      <c r="R5" s="9" t="s">
        <v>4</v>
      </c>
      <c r="S5" s="9" t="s">
        <v>5</v>
      </c>
      <c r="T5" s="2"/>
      <c r="U5" s="5" t="s">
        <v>1</v>
      </c>
      <c r="V5" s="10" t="s">
        <v>2</v>
      </c>
      <c r="W5" s="8" t="s">
        <v>3</v>
      </c>
      <c r="X5" s="9" t="s">
        <v>4</v>
      </c>
      <c r="Y5" s="9" t="s">
        <v>5</v>
      </c>
      <c r="Z5" s="2"/>
      <c r="AA5" s="5" t="s">
        <v>1</v>
      </c>
      <c r="AB5" s="7" t="s">
        <v>2</v>
      </c>
      <c r="AC5" s="8" t="s">
        <v>3</v>
      </c>
      <c r="AD5" s="9" t="s">
        <v>4</v>
      </c>
      <c r="AE5" s="9" t="s">
        <v>5</v>
      </c>
      <c r="AF5" s="11"/>
      <c r="AG5" s="12"/>
      <c r="AH5" s="12"/>
    </row>
    <row r="6" spans="1:34" s="13" customFormat="1" ht="36" customHeight="1">
      <c r="A6" s="78" t="s">
        <v>6</v>
      </c>
      <c r="B6" s="73"/>
      <c r="C6" s="75" t="s">
        <v>25</v>
      </c>
      <c r="D6" s="77"/>
      <c r="E6" s="75"/>
      <c r="F6" s="75"/>
      <c r="G6" s="75"/>
      <c r="H6" s="73" t="s">
        <v>62</v>
      </c>
      <c r="I6" s="75" t="s">
        <v>63</v>
      </c>
      <c r="J6" s="76" t="s">
        <v>57</v>
      </c>
      <c r="K6" s="74"/>
      <c r="L6" s="74"/>
      <c r="M6" s="74"/>
      <c r="N6" s="73"/>
      <c r="O6" s="75" t="s">
        <v>22</v>
      </c>
      <c r="P6" s="76"/>
      <c r="Q6" s="74"/>
      <c r="R6" s="74"/>
      <c r="S6" s="74"/>
      <c r="T6" s="73"/>
      <c r="U6" s="75"/>
      <c r="V6" s="77"/>
      <c r="W6" s="75"/>
      <c r="X6" s="75"/>
      <c r="Y6" s="75"/>
      <c r="Z6" s="73"/>
      <c r="AA6" s="75" t="s">
        <v>22</v>
      </c>
      <c r="AB6" s="76"/>
      <c r="AC6" s="75"/>
      <c r="AD6" s="74"/>
      <c r="AE6" s="74"/>
    </row>
    <row r="7" spans="1:34" s="13" customFormat="1" ht="36" customHeight="1">
      <c r="A7" s="78"/>
      <c r="B7" s="73"/>
      <c r="C7" s="75"/>
      <c r="D7" s="77"/>
      <c r="E7" s="75"/>
      <c r="F7" s="75"/>
      <c r="G7" s="75"/>
      <c r="H7" s="73"/>
      <c r="I7" s="75"/>
      <c r="J7" s="76"/>
      <c r="K7" s="74"/>
      <c r="L7" s="74"/>
      <c r="M7" s="74"/>
      <c r="N7" s="73"/>
      <c r="O7" s="75"/>
      <c r="P7" s="76"/>
      <c r="Q7" s="74"/>
      <c r="R7" s="74"/>
      <c r="S7" s="74"/>
      <c r="T7" s="73"/>
      <c r="U7" s="75"/>
      <c r="V7" s="77"/>
      <c r="W7" s="75"/>
      <c r="X7" s="75"/>
      <c r="Y7" s="75"/>
      <c r="Z7" s="73"/>
      <c r="AA7" s="75"/>
      <c r="AB7" s="76"/>
      <c r="AC7" s="75"/>
      <c r="AD7" s="74"/>
      <c r="AE7" s="74"/>
    </row>
    <row r="8" spans="1:34" s="14" customFormat="1" ht="55.15" customHeight="1">
      <c r="A8" s="62" t="s">
        <v>7</v>
      </c>
      <c r="B8" s="64"/>
      <c r="C8" s="30"/>
      <c r="D8" s="30"/>
      <c r="E8" s="44"/>
      <c r="F8" s="29"/>
      <c r="G8" s="29"/>
      <c r="H8" s="64" t="s">
        <v>75</v>
      </c>
      <c r="I8" s="32" t="s">
        <v>76</v>
      </c>
      <c r="J8" s="37" t="s">
        <v>60</v>
      </c>
      <c r="K8" s="33">
        <v>0.6</v>
      </c>
      <c r="L8" s="33">
        <v>91</v>
      </c>
      <c r="M8" s="33">
        <f>L8*K8</f>
        <v>54.6</v>
      </c>
      <c r="N8" s="64"/>
      <c r="O8" s="30"/>
      <c r="P8" s="30"/>
      <c r="Q8" s="29"/>
      <c r="R8" s="29"/>
      <c r="S8" s="29"/>
      <c r="T8" s="64"/>
      <c r="U8" s="30"/>
      <c r="V8" s="30"/>
      <c r="W8" s="38"/>
      <c r="X8" s="29"/>
      <c r="Y8" s="29"/>
      <c r="Z8" s="64"/>
      <c r="AA8" s="30"/>
      <c r="AB8" s="30"/>
      <c r="AC8" s="29"/>
      <c r="AD8" s="29"/>
      <c r="AE8" s="29"/>
    </row>
    <row r="9" spans="1:34" s="14" customFormat="1" ht="55.15" customHeight="1">
      <c r="A9" s="63"/>
      <c r="B9" s="65"/>
      <c r="C9" s="30"/>
      <c r="D9" s="30"/>
      <c r="E9" s="44"/>
      <c r="F9" s="29"/>
      <c r="G9" s="29"/>
      <c r="H9" s="65"/>
      <c r="I9" s="32" t="s">
        <v>77</v>
      </c>
      <c r="J9" s="37" t="s">
        <v>55</v>
      </c>
      <c r="K9" s="33">
        <v>1.5</v>
      </c>
      <c r="L9" s="33">
        <v>168</v>
      </c>
      <c r="M9" s="33">
        <f>L9*K9</f>
        <v>252</v>
      </c>
      <c r="N9" s="65"/>
      <c r="O9" s="30"/>
      <c r="P9" s="30"/>
      <c r="Q9" s="29"/>
      <c r="R9" s="29"/>
      <c r="S9" s="29"/>
      <c r="T9" s="65"/>
      <c r="U9" s="30"/>
      <c r="V9" s="30"/>
      <c r="W9" s="38"/>
      <c r="X9" s="29"/>
      <c r="Y9" s="29"/>
      <c r="Z9" s="65"/>
      <c r="AA9" s="30"/>
      <c r="AB9" s="30"/>
      <c r="AC9" s="29"/>
      <c r="AD9" s="29"/>
      <c r="AE9" s="29"/>
    </row>
    <row r="10" spans="1:34" s="14" customFormat="1" ht="55.15" customHeight="1">
      <c r="A10" s="63"/>
      <c r="B10" s="65"/>
      <c r="C10" s="15"/>
      <c r="D10" s="15"/>
      <c r="E10" s="15"/>
      <c r="F10" s="15"/>
      <c r="G10" s="15"/>
      <c r="H10" s="65"/>
      <c r="I10" s="30" t="s">
        <v>35</v>
      </c>
      <c r="J10" s="34" t="s">
        <v>36</v>
      </c>
      <c r="K10" s="29"/>
      <c r="L10" s="29"/>
      <c r="M10" s="29"/>
      <c r="N10" s="65"/>
      <c r="O10" s="30"/>
      <c r="P10" s="30"/>
      <c r="Q10" s="29"/>
      <c r="R10" s="29"/>
      <c r="S10" s="29"/>
      <c r="T10" s="65"/>
      <c r="U10" s="30"/>
      <c r="V10" s="30"/>
      <c r="W10" s="29"/>
      <c r="X10" s="29"/>
      <c r="Y10" s="29"/>
      <c r="Z10" s="65"/>
      <c r="AA10" s="30"/>
      <c r="AB10" s="30"/>
      <c r="AC10" s="29"/>
      <c r="AD10" s="29"/>
      <c r="AE10" s="29"/>
    </row>
    <row r="11" spans="1:34" s="14" customFormat="1" ht="55.15" customHeight="1">
      <c r="A11" s="63"/>
      <c r="B11" s="65"/>
      <c r="C11" s="15"/>
      <c r="D11" s="15"/>
      <c r="E11" s="15"/>
      <c r="F11" s="15"/>
      <c r="G11" s="15"/>
      <c r="H11" s="65"/>
      <c r="I11" s="30" t="s">
        <v>41</v>
      </c>
      <c r="J11" s="34" t="s">
        <v>32</v>
      </c>
      <c r="K11" s="29"/>
      <c r="L11" s="29"/>
      <c r="M11" s="29"/>
      <c r="N11" s="65"/>
      <c r="O11" s="30"/>
      <c r="P11" s="30"/>
      <c r="Q11" s="29"/>
      <c r="R11" s="29"/>
      <c r="S11" s="29"/>
      <c r="T11" s="65"/>
      <c r="U11" s="30"/>
      <c r="V11" s="30"/>
      <c r="W11" s="29"/>
      <c r="X11" s="29"/>
      <c r="Y11" s="29"/>
      <c r="Z11" s="65"/>
      <c r="AA11" s="30"/>
      <c r="AB11" s="30"/>
      <c r="AC11" s="29"/>
      <c r="AD11" s="29"/>
      <c r="AE11" s="29"/>
    </row>
    <row r="12" spans="1:34" s="14" customFormat="1" ht="55.15" customHeight="1">
      <c r="A12" s="63"/>
      <c r="B12" s="65"/>
      <c r="C12" s="15"/>
      <c r="D12" s="15"/>
      <c r="E12" s="15"/>
      <c r="F12" s="15"/>
      <c r="G12" s="15"/>
      <c r="H12" s="65"/>
      <c r="I12" s="30"/>
      <c r="J12" s="34"/>
      <c r="K12" s="29"/>
      <c r="L12" s="29"/>
      <c r="M12" s="29"/>
      <c r="N12" s="65"/>
      <c r="O12" s="30"/>
      <c r="P12" s="30"/>
      <c r="Q12" s="29"/>
      <c r="R12" s="29"/>
      <c r="S12" s="29"/>
      <c r="T12" s="65"/>
      <c r="U12" s="30"/>
      <c r="V12" s="30"/>
      <c r="W12" s="29"/>
      <c r="X12" s="29"/>
      <c r="Y12" s="29"/>
      <c r="Z12" s="65"/>
      <c r="AA12" s="30"/>
      <c r="AB12" s="30"/>
      <c r="AC12" s="29"/>
      <c r="AD12" s="29"/>
      <c r="AE12" s="29"/>
    </row>
    <row r="13" spans="1:34" s="14" customFormat="1" ht="55.15" customHeight="1">
      <c r="A13" s="63"/>
      <c r="B13" s="65"/>
      <c r="C13" s="15"/>
      <c r="D13" s="15"/>
      <c r="E13" s="15"/>
      <c r="F13" s="15"/>
      <c r="G13" s="15"/>
      <c r="H13" s="65"/>
      <c r="I13" s="30"/>
      <c r="J13" s="34"/>
      <c r="K13" s="29"/>
      <c r="L13" s="29"/>
      <c r="M13" s="29"/>
      <c r="N13" s="65"/>
      <c r="O13" s="15"/>
      <c r="P13" s="15"/>
      <c r="Q13" s="15"/>
      <c r="R13" s="15"/>
      <c r="S13" s="15"/>
      <c r="T13" s="65"/>
      <c r="U13" s="30"/>
      <c r="V13" s="30"/>
      <c r="W13" s="29"/>
      <c r="X13" s="29"/>
      <c r="Y13" s="29"/>
      <c r="Z13" s="65"/>
      <c r="AA13" s="30"/>
      <c r="AB13" s="30"/>
      <c r="AC13" s="29"/>
      <c r="AD13" s="29"/>
      <c r="AE13" s="29"/>
    </row>
    <row r="14" spans="1:34" s="14" customFormat="1" ht="55.15" customHeight="1">
      <c r="A14" s="62" t="s">
        <v>8</v>
      </c>
      <c r="B14" s="64"/>
      <c r="C14" s="30"/>
      <c r="D14" s="30"/>
      <c r="E14" s="38"/>
      <c r="F14" s="29"/>
      <c r="G14" s="29"/>
      <c r="H14" s="64" t="s">
        <v>73</v>
      </c>
      <c r="I14" s="30" t="s">
        <v>43</v>
      </c>
      <c r="J14" s="34" t="s">
        <v>44</v>
      </c>
      <c r="K14" s="29"/>
      <c r="L14" s="29"/>
      <c r="M14" s="29"/>
      <c r="N14" s="64"/>
      <c r="O14" s="30"/>
      <c r="P14" s="30"/>
      <c r="Q14" s="29"/>
      <c r="R14" s="29"/>
      <c r="S14" s="29"/>
      <c r="T14" s="64"/>
      <c r="U14" s="30"/>
      <c r="V14" s="30"/>
      <c r="W14" s="29"/>
      <c r="X14" s="29"/>
      <c r="Y14" s="29"/>
      <c r="Z14" s="64"/>
      <c r="AA14" s="30"/>
      <c r="AB14" s="30"/>
      <c r="AC14" s="29"/>
      <c r="AD14" s="29"/>
      <c r="AE14" s="29"/>
    </row>
    <row r="15" spans="1:34" s="14" customFormat="1" ht="55.15" customHeight="1">
      <c r="A15" s="63"/>
      <c r="B15" s="65"/>
      <c r="C15" s="30"/>
      <c r="D15" s="30"/>
      <c r="E15" s="29"/>
      <c r="F15" s="29"/>
      <c r="G15" s="29"/>
      <c r="H15" s="65"/>
      <c r="I15" s="30" t="s">
        <v>35</v>
      </c>
      <c r="J15" s="34" t="s">
        <v>36</v>
      </c>
      <c r="K15" s="29"/>
      <c r="L15" s="29"/>
      <c r="M15" s="29"/>
      <c r="N15" s="65"/>
      <c r="O15" s="30"/>
      <c r="P15" s="30"/>
      <c r="Q15" s="29"/>
      <c r="R15" s="29"/>
      <c r="S15" s="29"/>
      <c r="T15" s="65"/>
      <c r="U15" s="30"/>
      <c r="V15" s="30"/>
      <c r="W15" s="29"/>
      <c r="X15" s="29"/>
      <c r="Y15" s="29"/>
      <c r="Z15" s="65"/>
      <c r="AA15" s="30"/>
      <c r="AB15" s="30"/>
      <c r="AC15" s="38"/>
      <c r="AD15" s="29"/>
      <c r="AE15" s="29"/>
    </row>
    <row r="16" spans="1:34" s="14" customFormat="1" ht="55.15" customHeight="1">
      <c r="A16" s="63"/>
      <c r="B16" s="65"/>
      <c r="C16" s="30"/>
      <c r="D16" s="30"/>
      <c r="E16" s="38"/>
      <c r="F16" s="29"/>
      <c r="G16" s="29"/>
      <c r="H16" s="65"/>
      <c r="I16" s="30" t="s">
        <v>70</v>
      </c>
      <c r="J16" s="34" t="s">
        <v>30</v>
      </c>
      <c r="K16" s="29"/>
      <c r="L16" s="29"/>
      <c r="M16" s="29"/>
      <c r="N16" s="65"/>
      <c r="O16" s="30"/>
      <c r="P16" s="30"/>
      <c r="Q16" s="38"/>
      <c r="R16" s="29"/>
      <c r="S16" s="29"/>
      <c r="T16" s="65"/>
      <c r="U16" s="30"/>
      <c r="V16" s="30"/>
      <c r="W16" s="29"/>
      <c r="X16" s="29"/>
      <c r="Y16" s="29"/>
      <c r="Z16" s="65"/>
      <c r="AA16" s="30"/>
      <c r="AB16" s="30"/>
      <c r="AC16" s="38"/>
      <c r="AD16" s="29"/>
      <c r="AE16" s="29"/>
    </row>
    <row r="17" spans="1:34" s="14" customFormat="1" ht="55.15" customHeight="1">
      <c r="A17" s="63"/>
      <c r="B17" s="65"/>
      <c r="C17" s="30"/>
      <c r="D17" s="30"/>
      <c r="E17" s="29"/>
      <c r="F17" s="29"/>
      <c r="G17" s="29"/>
      <c r="H17" s="65"/>
      <c r="I17" s="30"/>
      <c r="J17" s="34"/>
      <c r="K17" s="29"/>
      <c r="L17" s="29"/>
      <c r="M17" s="29"/>
      <c r="N17" s="65"/>
      <c r="O17" s="30"/>
      <c r="P17" s="30"/>
      <c r="Q17" s="29"/>
      <c r="R17" s="29"/>
      <c r="S17" s="29"/>
      <c r="T17" s="65"/>
      <c r="U17" s="15"/>
      <c r="V17" s="15"/>
      <c r="W17" s="15"/>
      <c r="X17" s="15"/>
      <c r="Y17" s="15"/>
      <c r="Z17" s="65"/>
      <c r="AA17" s="30"/>
      <c r="AB17" s="30"/>
      <c r="AC17" s="29"/>
      <c r="AD17" s="29"/>
      <c r="AE17" s="29"/>
    </row>
    <row r="18" spans="1:34" s="14" customFormat="1" ht="55.15" customHeight="1">
      <c r="A18" s="63"/>
      <c r="B18" s="65"/>
      <c r="C18" s="15"/>
      <c r="D18" s="15"/>
      <c r="E18" s="15"/>
      <c r="F18" s="15"/>
      <c r="G18" s="15"/>
      <c r="H18" s="65"/>
      <c r="I18" s="15"/>
      <c r="J18" s="35"/>
      <c r="K18" s="15"/>
      <c r="L18" s="15"/>
      <c r="M18" s="15"/>
      <c r="N18" s="65"/>
      <c r="O18" s="15"/>
      <c r="P18" s="15"/>
      <c r="Q18" s="15"/>
      <c r="R18" s="15"/>
      <c r="S18" s="15"/>
      <c r="T18" s="65"/>
      <c r="U18" s="15"/>
      <c r="V18" s="15"/>
      <c r="W18" s="15"/>
      <c r="X18" s="15"/>
      <c r="Y18" s="15"/>
      <c r="Z18" s="65"/>
      <c r="AA18" s="30"/>
      <c r="AB18" s="30"/>
      <c r="AC18" s="29"/>
      <c r="AD18" s="29"/>
      <c r="AE18" s="29"/>
    </row>
    <row r="19" spans="1:34" s="14" customFormat="1" ht="55.15" customHeight="1">
      <c r="A19" s="62" t="s">
        <v>9</v>
      </c>
      <c r="B19" s="70"/>
      <c r="C19" s="28"/>
      <c r="D19" s="28"/>
      <c r="E19" s="29"/>
      <c r="F19" s="29"/>
      <c r="G19" s="29"/>
      <c r="H19" s="70" t="s">
        <v>21</v>
      </c>
      <c r="I19" s="28" t="s">
        <v>81</v>
      </c>
      <c r="J19" s="36" t="s">
        <v>53</v>
      </c>
      <c r="K19" s="29"/>
      <c r="L19" s="29"/>
      <c r="M19" s="29"/>
      <c r="N19" s="70"/>
      <c r="O19" s="28"/>
      <c r="P19" s="28"/>
      <c r="Q19" s="29"/>
      <c r="R19" s="29"/>
      <c r="S19" s="29"/>
      <c r="T19" s="64"/>
      <c r="U19" s="15"/>
      <c r="V19" s="15"/>
      <c r="W19" s="15"/>
      <c r="X19" s="15"/>
      <c r="Y19" s="15"/>
      <c r="Z19" s="70"/>
      <c r="AA19" s="28"/>
      <c r="AB19" s="28"/>
      <c r="AC19" s="29"/>
      <c r="AD19" s="29"/>
      <c r="AE19" s="29"/>
    </row>
    <row r="20" spans="1:34" s="14" customFormat="1" ht="55.15" customHeight="1">
      <c r="A20" s="63"/>
      <c r="B20" s="71"/>
      <c r="C20" s="30"/>
      <c r="D20" s="30"/>
      <c r="E20" s="29"/>
      <c r="F20" s="29"/>
      <c r="G20" s="29"/>
      <c r="H20" s="71"/>
      <c r="I20" s="30" t="s">
        <v>47</v>
      </c>
      <c r="J20" s="34" t="s">
        <v>32</v>
      </c>
      <c r="K20" s="29"/>
      <c r="L20" s="29"/>
      <c r="M20" s="29"/>
      <c r="N20" s="71"/>
      <c r="O20" s="30"/>
      <c r="P20" s="30"/>
      <c r="Q20" s="29"/>
      <c r="R20" s="29"/>
      <c r="S20" s="29"/>
      <c r="T20" s="65"/>
      <c r="U20" s="15"/>
      <c r="V20" s="15"/>
      <c r="W20" s="15"/>
      <c r="X20" s="15"/>
      <c r="Y20" s="15"/>
      <c r="Z20" s="71"/>
      <c r="AA20" s="30"/>
      <c r="AB20" s="30"/>
      <c r="AC20" s="29"/>
      <c r="AD20" s="29"/>
      <c r="AE20" s="29"/>
    </row>
    <row r="21" spans="1:34" s="14" customFormat="1" ht="55.15" customHeight="1">
      <c r="A21" s="62" t="s">
        <v>10</v>
      </c>
      <c r="B21" s="64"/>
      <c r="C21" s="30"/>
      <c r="D21" s="30"/>
      <c r="E21" s="29"/>
      <c r="F21" s="29"/>
      <c r="G21" s="29"/>
      <c r="H21" s="64" t="s">
        <v>78</v>
      </c>
      <c r="I21" s="30" t="s">
        <v>71</v>
      </c>
      <c r="J21" s="34" t="s">
        <v>29</v>
      </c>
      <c r="K21" s="29"/>
      <c r="L21" s="29"/>
      <c r="M21" s="29"/>
      <c r="N21" s="64"/>
      <c r="O21" s="30"/>
      <c r="P21" s="30"/>
      <c r="Q21" s="29"/>
      <c r="R21" s="29"/>
      <c r="S21" s="29"/>
      <c r="T21" s="64"/>
      <c r="U21" s="30"/>
      <c r="V21" s="30"/>
      <c r="W21" s="29"/>
      <c r="X21" s="29"/>
      <c r="Y21" s="29"/>
      <c r="Z21" s="64"/>
      <c r="AA21" s="30"/>
      <c r="AB21" s="30"/>
      <c r="AC21" s="29"/>
      <c r="AD21" s="29"/>
      <c r="AE21" s="29"/>
    </row>
    <row r="22" spans="1:34" s="14" customFormat="1" ht="55.15" customHeight="1">
      <c r="A22" s="63"/>
      <c r="B22" s="65"/>
      <c r="C22" s="30"/>
      <c r="D22" s="30"/>
      <c r="E22" s="38"/>
      <c r="F22" s="29"/>
      <c r="G22" s="29"/>
      <c r="H22" s="65"/>
      <c r="I22" s="30" t="s">
        <v>51</v>
      </c>
      <c r="J22" s="34" t="s">
        <v>52</v>
      </c>
      <c r="K22" s="29"/>
      <c r="L22" s="29"/>
      <c r="M22" s="29"/>
      <c r="N22" s="65"/>
      <c r="O22" s="30"/>
      <c r="P22" s="30"/>
      <c r="Q22" s="29"/>
      <c r="R22" s="29"/>
      <c r="S22" s="29"/>
      <c r="T22" s="65"/>
      <c r="U22" s="30"/>
      <c r="V22" s="30"/>
      <c r="W22" s="29"/>
      <c r="X22" s="29"/>
      <c r="Y22" s="29"/>
      <c r="Z22" s="65"/>
      <c r="AA22" s="30"/>
      <c r="AB22" s="30"/>
      <c r="AC22" s="29"/>
      <c r="AD22" s="29"/>
      <c r="AE22" s="29"/>
    </row>
    <row r="23" spans="1:34" s="14" customFormat="1" ht="55.15" customHeight="1">
      <c r="A23" s="63"/>
      <c r="B23" s="65"/>
      <c r="C23" s="15"/>
      <c r="D23" s="15"/>
      <c r="E23" s="15"/>
      <c r="F23" s="15"/>
      <c r="G23" s="15"/>
      <c r="H23" s="65"/>
      <c r="I23" s="30"/>
      <c r="J23" s="34"/>
      <c r="K23" s="29"/>
      <c r="L23" s="29"/>
      <c r="M23" s="29"/>
      <c r="N23" s="65"/>
      <c r="O23" s="30"/>
      <c r="P23" s="30"/>
      <c r="Q23" s="29"/>
      <c r="R23" s="29"/>
      <c r="S23" s="29"/>
      <c r="T23" s="65"/>
      <c r="U23" s="30"/>
      <c r="V23" s="30"/>
      <c r="W23" s="29"/>
      <c r="X23" s="29"/>
      <c r="Y23" s="29"/>
      <c r="Z23" s="65"/>
      <c r="AA23" s="30"/>
      <c r="AB23" s="30"/>
      <c r="AC23" s="29"/>
      <c r="AD23" s="29"/>
      <c r="AE23" s="29"/>
    </row>
    <row r="24" spans="1:34" s="14" customFormat="1" ht="55.15" customHeight="1">
      <c r="A24" s="63"/>
      <c r="B24" s="65"/>
      <c r="C24" s="15"/>
      <c r="D24" s="15"/>
      <c r="E24" s="15"/>
      <c r="F24" s="15"/>
      <c r="G24" s="15"/>
      <c r="H24" s="65"/>
      <c r="I24" s="15"/>
      <c r="J24" s="35"/>
      <c r="K24" s="15"/>
      <c r="L24" s="15"/>
      <c r="M24" s="15"/>
      <c r="N24" s="65"/>
      <c r="O24" s="30"/>
      <c r="P24" s="30"/>
      <c r="Q24" s="29"/>
      <c r="R24" s="29"/>
      <c r="S24" s="29"/>
      <c r="T24" s="65"/>
      <c r="U24" s="30"/>
      <c r="V24" s="30"/>
      <c r="W24" s="29"/>
      <c r="X24" s="29"/>
      <c r="Y24" s="29"/>
      <c r="Z24" s="65"/>
      <c r="AA24" s="15"/>
      <c r="AB24" s="15"/>
      <c r="AC24" s="15"/>
      <c r="AD24" s="15"/>
      <c r="AE24" s="15"/>
    </row>
    <row r="25" spans="1:34" s="14" customFormat="1" ht="55.15" customHeight="1">
      <c r="A25" s="39" t="s">
        <v>11</v>
      </c>
      <c r="B25" s="40"/>
      <c r="C25" s="15"/>
      <c r="D25" s="15"/>
      <c r="E25" s="15"/>
      <c r="F25" s="15"/>
      <c r="G25" s="15"/>
      <c r="H25" s="40" t="s">
        <v>11</v>
      </c>
      <c r="I25" s="30" t="s">
        <v>79</v>
      </c>
      <c r="J25" s="15" t="s">
        <v>58</v>
      </c>
      <c r="K25" s="41"/>
      <c r="L25" s="15"/>
      <c r="M25" s="29"/>
      <c r="N25" s="42"/>
      <c r="O25" s="30"/>
      <c r="P25" s="30"/>
      <c r="Q25" s="43"/>
      <c r="R25" s="29"/>
      <c r="S25" s="29"/>
      <c r="T25" s="40"/>
      <c r="U25" s="30"/>
      <c r="V25" s="15"/>
      <c r="W25" s="41"/>
      <c r="X25" s="15"/>
      <c r="Y25" s="29"/>
      <c r="Z25" s="40"/>
      <c r="AA25" s="15"/>
      <c r="AB25" s="15"/>
      <c r="AC25" s="15"/>
      <c r="AD25" s="15"/>
      <c r="AE25" s="15"/>
    </row>
    <row r="26" spans="1:34" s="19" customFormat="1" ht="39.950000000000003" customHeight="1">
      <c r="A26" s="56" t="s">
        <v>12</v>
      </c>
      <c r="B26" s="59"/>
      <c r="C26" s="52" t="s">
        <v>13</v>
      </c>
      <c r="D26" s="53"/>
      <c r="E26" s="16"/>
      <c r="F26" s="17"/>
      <c r="G26" s="17"/>
      <c r="H26" s="59"/>
      <c r="I26" s="52" t="s">
        <v>13</v>
      </c>
      <c r="J26" s="53"/>
      <c r="K26" s="18">
        <v>5.5</v>
      </c>
      <c r="L26" s="17"/>
      <c r="M26" s="17"/>
      <c r="N26" s="59"/>
      <c r="O26" s="52" t="s">
        <v>13</v>
      </c>
      <c r="P26" s="53"/>
      <c r="Q26" s="18"/>
      <c r="R26" s="6"/>
      <c r="S26" s="6"/>
      <c r="T26" s="59"/>
      <c r="U26" s="52" t="s">
        <v>13</v>
      </c>
      <c r="V26" s="53"/>
      <c r="W26" s="18"/>
      <c r="X26" s="6"/>
      <c r="Y26" s="6"/>
      <c r="Z26" s="59"/>
      <c r="AA26" s="52" t="s">
        <v>13</v>
      </c>
      <c r="AB26" s="53"/>
      <c r="AC26" s="18"/>
      <c r="AD26" s="6"/>
      <c r="AE26" s="6"/>
      <c r="AF26" s="68" t="e">
        <f>#REF!/1/1773</f>
        <v>#REF!</v>
      </c>
      <c r="AG26" s="69"/>
      <c r="AH26" s="69"/>
    </row>
    <row r="27" spans="1:34" s="19" customFormat="1" ht="39.950000000000003" customHeight="1">
      <c r="A27" s="57"/>
      <c r="B27" s="60"/>
      <c r="C27" s="52" t="s">
        <v>14</v>
      </c>
      <c r="D27" s="53"/>
      <c r="E27" s="16"/>
      <c r="F27" s="17"/>
      <c r="G27" s="17"/>
      <c r="H27" s="60"/>
      <c r="I27" s="52" t="s">
        <v>14</v>
      </c>
      <c r="J27" s="53"/>
      <c r="K27" s="18">
        <v>3</v>
      </c>
      <c r="L27" s="17"/>
      <c r="M27" s="17"/>
      <c r="N27" s="60"/>
      <c r="O27" s="52" t="s">
        <v>14</v>
      </c>
      <c r="P27" s="53"/>
      <c r="Q27" s="18"/>
      <c r="R27" s="6"/>
      <c r="S27" s="6"/>
      <c r="T27" s="60"/>
      <c r="U27" s="52" t="s">
        <v>14</v>
      </c>
      <c r="V27" s="53"/>
      <c r="W27" s="18"/>
      <c r="X27" s="6"/>
      <c r="Y27" s="6"/>
      <c r="Z27" s="60"/>
      <c r="AA27" s="52" t="s">
        <v>14</v>
      </c>
      <c r="AB27" s="53"/>
      <c r="AC27" s="18"/>
      <c r="AD27" s="6"/>
      <c r="AE27" s="6"/>
      <c r="AF27" s="68"/>
      <c r="AG27" s="69"/>
      <c r="AH27" s="69"/>
    </row>
    <row r="28" spans="1:34" s="19" customFormat="1" ht="39.950000000000003" customHeight="1">
      <c r="A28" s="57"/>
      <c r="B28" s="60"/>
      <c r="C28" s="52" t="s">
        <v>15</v>
      </c>
      <c r="D28" s="53"/>
      <c r="E28" s="16"/>
      <c r="F28" s="17"/>
      <c r="G28" s="17"/>
      <c r="H28" s="60"/>
      <c r="I28" s="52" t="s">
        <v>15</v>
      </c>
      <c r="J28" s="53"/>
      <c r="K28" s="18">
        <v>1.5</v>
      </c>
      <c r="L28" s="17"/>
      <c r="M28" s="17"/>
      <c r="N28" s="60"/>
      <c r="O28" s="52" t="s">
        <v>15</v>
      </c>
      <c r="P28" s="53"/>
      <c r="Q28" s="18"/>
      <c r="R28" s="6"/>
      <c r="S28" s="6"/>
      <c r="T28" s="60"/>
      <c r="U28" s="52" t="s">
        <v>15</v>
      </c>
      <c r="V28" s="53"/>
      <c r="W28" s="18"/>
      <c r="X28" s="6"/>
      <c r="Y28" s="6"/>
      <c r="Z28" s="60"/>
      <c r="AA28" s="52" t="s">
        <v>15</v>
      </c>
      <c r="AB28" s="53"/>
      <c r="AC28" s="18"/>
      <c r="AD28" s="6"/>
      <c r="AE28" s="6"/>
    </row>
    <row r="29" spans="1:34" s="19" customFormat="1" ht="39.950000000000003" customHeight="1">
      <c r="A29" s="57"/>
      <c r="B29" s="60"/>
      <c r="C29" s="52" t="s">
        <v>16</v>
      </c>
      <c r="D29" s="53"/>
      <c r="E29" s="16"/>
      <c r="F29" s="17"/>
      <c r="G29" s="17"/>
      <c r="H29" s="60"/>
      <c r="I29" s="52" t="s">
        <v>16</v>
      </c>
      <c r="J29" s="53"/>
      <c r="K29" s="18">
        <v>1</v>
      </c>
      <c r="L29" s="17"/>
      <c r="M29" s="17"/>
      <c r="N29" s="60"/>
      <c r="O29" s="52" t="s">
        <v>16</v>
      </c>
      <c r="P29" s="53"/>
      <c r="Q29" s="18"/>
      <c r="R29" s="6"/>
      <c r="S29" s="6"/>
      <c r="T29" s="60"/>
      <c r="U29" s="52" t="s">
        <v>16</v>
      </c>
      <c r="V29" s="53"/>
      <c r="W29" s="18"/>
      <c r="X29" s="6"/>
      <c r="Y29" s="6"/>
      <c r="Z29" s="60"/>
      <c r="AA29" s="52" t="s">
        <v>16</v>
      </c>
      <c r="AB29" s="53"/>
      <c r="AC29" s="18"/>
      <c r="AD29" s="6"/>
      <c r="AE29" s="6"/>
    </row>
    <row r="30" spans="1:34" s="19" customFormat="1" ht="39.950000000000003" customHeight="1">
      <c r="A30" s="57"/>
      <c r="B30" s="60"/>
      <c r="C30" s="52" t="s">
        <v>17</v>
      </c>
      <c r="D30" s="53"/>
      <c r="E30" s="16"/>
      <c r="F30" s="17"/>
      <c r="G30" s="17"/>
      <c r="H30" s="60"/>
      <c r="I30" s="52" t="s">
        <v>17</v>
      </c>
      <c r="J30" s="53"/>
      <c r="K30" s="16"/>
      <c r="L30" s="17"/>
      <c r="M30" s="17"/>
      <c r="N30" s="60"/>
      <c r="O30" s="52" t="s">
        <v>17</v>
      </c>
      <c r="P30" s="53"/>
      <c r="Q30" s="18"/>
      <c r="R30" s="6"/>
      <c r="S30" s="6"/>
      <c r="T30" s="60"/>
      <c r="U30" s="52" t="s">
        <v>17</v>
      </c>
      <c r="V30" s="53"/>
      <c r="W30" s="18"/>
      <c r="X30" s="6"/>
      <c r="Y30" s="6"/>
      <c r="Z30" s="60"/>
      <c r="AA30" s="52" t="s">
        <v>17</v>
      </c>
      <c r="AB30" s="53"/>
      <c r="AC30" s="18"/>
      <c r="AD30" s="6"/>
      <c r="AE30" s="6"/>
    </row>
    <row r="31" spans="1:34" s="19" customFormat="1" ht="39.950000000000003" customHeight="1">
      <c r="A31" s="57"/>
      <c r="B31" s="60"/>
      <c r="C31" s="52" t="s">
        <v>18</v>
      </c>
      <c r="D31" s="53"/>
      <c r="E31" s="18"/>
      <c r="F31" s="17"/>
      <c r="G31" s="17"/>
      <c r="H31" s="60"/>
      <c r="I31" s="52" t="s">
        <v>18</v>
      </c>
      <c r="J31" s="53"/>
      <c r="K31" s="18">
        <v>3</v>
      </c>
      <c r="L31" s="17"/>
      <c r="M31" s="17"/>
      <c r="N31" s="60"/>
      <c r="O31" s="52" t="s">
        <v>18</v>
      </c>
      <c r="P31" s="53"/>
      <c r="Q31" s="18"/>
      <c r="R31" s="6"/>
      <c r="S31" s="6"/>
      <c r="T31" s="60"/>
      <c r="U31" s="52" t="s">
        <v>18</v>
      </c>
      <c r="V31" s="53"/>
      <c r="W31" s="18"/>
      <c r="X31" s="6"/>
      <c r="Y31" s="6"/>
      <c r="Z31" s="60"/>
      <c r="AA31" s="52" t="s">
        <v>18</v>
      </c>
      <c r="AB31" s="53"/>
      <c r="AC31" s="18"/>
      <c r="AD31" s="6"/>
      <c r="AE31" s="6"/>
    </row>
    <row r="32" spans="1:34" s="19" customFormat="1" ht="39.950000000000003" customHeight="1">
      <c r="A32" s="58"/>
      <c r="B32" s="61"/>
      <c r="C32" s="52" t="s">
        <v>19</v>
      </c>
      <c r="D32" s="53"/>
      <c r="E32" s="20">
        <f>E26*70+E27*75+E28*25+E29*60+E31*45+E30*150</f>
        <v>0</v>
      </c>
      <c r="F32" s="17"/>
      <c r="G32" s="17"/>
      <c r="H32" s="61"/>
      <c r="I32" s="52" t="s">
        <v>19</v>
      </c>
      <c r="J32" s="53"/>
      <c r="K32" s="20">
        <f>K26*70+K27*75+K28*25+K29*60+K31*45+K30*150</f>
        <v>842.5</v>
      </c>
      <c r="L32" s="17"/>
      <c r="M32" s="17"/>
      <c r="N32" s="61"/>
      <c r="O32" s="52" t="s">
        <v>19</v>
      </c>
      <c r="P32" s="53"/>
      <c r="Q32" s="20">
        <f>Q26*70+Q27*75+Q28*25+Q29*150+Q31*45+Q30*132</f>
        <v>0</v>
      </c>
      <c r="R32" s="17"/>
      <c r="S32" s="17"/>
      <c r="T32" s="61"/>
      <c r="U32" s="52" t="s">
        <v>19</v>
      </c>
      <c r="V32" s="53"/>
      <c r="W32" s="20">
        <f>W26*70+W27*75+W28*25+W29*60+W31*45</f>
        <v>0</v>
      </c>
      <c r="X32" s="17"/>
      <c r="Y32" s="17"/>
      <c r="Z32" s="61"/>
      <c r="AA32" s="52" t="s">
        <v>19</v>
      </c>
      <c r="AB32" s="53"/>
      <c r="AC32" s="20">
        <f>AC26*70+AC27*75+AC28*25+AC29*60+AC31*45</f>
        <v>0</v>
      </c>
      <c r="AD32" s="17"/>
      <c r="AE32" s="17"/>
    </row>
    <row r="33" spans="1:31" s="19" customFormat="1" ht="47.25" customHeight="1">
      <c r="A33" s="54" t="s">
        <v>20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</row>
    <row r="34" spans="1:31" s="22" customFormat="1" ht="30" customHeight="1">
      <c r="A34" s="51" t="s">
        <v>80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21"/>
      <c r="AE34" s="21"/>
    </row>
  </sheetData>
  <mergeCells count="117">
    <mergeCell ref="A1:AE1"/>
    <mergeCell ref="B2:G2"/>
    <mergeCell ref="H2:M2"/>
    <mergeCell ref="N2:S2"/>
    <mergeCell ref="T2:Y2"/>
    <mergeCell ref="Z2:AC2"/>
    <mergeCell ref="AA3:AC3"/>
    <mergeCell ref="C4:E4"/>
    <mergeCell ref="I4:K4"/>
    <mergeCell ref="O4:Q4"/>
    <mergeCell ref="U4:W4"/>
    <mergeCell ref="AA4:AC4"/>
    <mergeCell ref="A3:A4"/>
    <mergeCell ref="B3:B4"/>
    <mergeCell ref="C3:E3"/>
    <mergeCell ref="I3:K3"/>
    <mergeCell ref="O3:Q3"/>
    <mergeCell ref="U3:W3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E6:AE7"/>
    <mergeCell ref="A8:A13"/>
    <mergeCell ref="B8:B13"/>
    <mergeCell ref="H8:H13"/>
    <mergeCell ref="N8:N13"/>
    <mergeCell ref="T8:T13"/>
    <mergeCell ref="Z8:Z13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A19:A20"/>
    <mergeCell ref="B19:B20"/>
    <mergeCell ref="H19:H20"/>
    <mergeCell ref="N19:N20"/>
    <mergeCell ref="T19:T20"/>
    <mergeCell ref="Z19:Z20"/>
    <mergeCell ref="A14:A18"/>
    <mergeCell ref="B14:B18"/>
    <mergeCell ref="H14:H18"/>
    <mergeCell ref="N14:N18"/>
    <mergeCell ref="T14:T18"/>
    <mergeCell ref="Z14:Z18"/>
    <mergeCell ref="A21:A24"/>
    <mergeCell ref="B21:B24"/>
    <mergeCell ref="H21:H24"/>
    <mergeCell ref="N21:N24"/>
    <mergeCell ref="T21:T24"/>
    <mergeCell ref="Z21:Z24"/>
    <mergeCell ref="AF26:AH27"/>
    <mergeCell ref="O27:P27"/>
    <mergeCell ref="U27:V27"/>
    <mergeCell ref="AA27:AB27"/>
    <mergeCell ref="U29:V29"/>
    <mergeCell ref="AA29:AB29"/>
    <mergeCell ref="O26:P26"/>
    <mergeCell ref="T26:T32"/>
    <mergeCell ref="U26:V26"/>
    <mergeCell ref="Z26:Z32"/>
    <mergeCell ref="AA26:AB26"/>
    <mergeCell ref="O28:P28"/>
    <mergeCell ref="C26:D26"/>
    <mergeCell ref="H26:H32"/>
    <mergeCell ref="I26:J26"/>
    <mergeCell ref="N26:N32"/>
    <mergeCell ref="C27:D27"/>
    <mergeCell ref="I27:J27"/>
    <mergeCell ref="C28:D28"/>
    <mergeCell ref="I28:J28"/>
    <mergeCell ref="A34:AC34"/>
    <mergeCell ref="C32:D32"/>
    <mergeCell ref="I32:J32"/>
    <mergeCell ref="O32:P32"/>
    <mergeCell ref="U32:V32"/>
    <mergeCell ref="AA32:AB32"/>
    <mergeCell ref="A33:AE33"/>
    <mergeCell ref="C30:D30"/>
    <mergeCell ref="I30:J30"/>
    <mergeCell ref="O30:P30"/>
    <mergeCell ref="U30:V30"/>
    <mergeCell ref="AA30:AB30"/>
    <mergeCell ref="C31:D31"/>
    <mergeCell ref="I31:J31"/>
    <mergeCell ref="O31:P31"/>
    <mergeCell ref="U31:V31"/>
    <mergeCell ref="AA31:AB31"/>
    <mergeCell ref="A26:A32"/>
    <mergeCell ref="B26:B32"/>
    <mergeCell ref="U28:V28"/>
    <mergeCell ref="AA28:AB28"/>
    <mergeCell ref="C29:D29"/>
    <mergeCell ref="I29:J29"/>
    <mergeCell ref="O29:P29"/>
  </mergeCells>
  <phoneticPr fontId="4" type="noConversion"/>
  <printOptions horizontalCentered="1" verticalCentered="1"/>
  <pageMargins left="0" right="0" top="0" bottom="0" header="0.23622047244094491" footer="0"/>
  <pageSetup paperSize="9" scale="3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5週</vt:lpstr>
      <vt:lpstr>5素週</vt:lpstr>
      <vt:lpstr>'5素週'!Print_Area</vt:lpstr>
      <vt:lpstr>'5週'!Print_Area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至芃企業</dc:creator>
  <cp:lastModifiedBy>User</cp:lastModifiedBy>
  <cp:lastPrinted>2025-09-25T06:11:44Z</cp:lastPrinted>
  <dcterms:created xsi:type="dcterms:W3CDTF">2025-08-07T07:35:35Z</dcterms:created>
  <dcterms:modified xsi:type="dcterms:W3CDTF">2025-09-26T07:55:29Z</dcterms:modified>
</cp:coreProperties>
</file>