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2確定菜單\"/>
    </mc:Choice>
  </mc:AlternateContent>
  <bookViews>
    <workbookView xWindow="-105" yWindow="-105" windowWidth="23250" windowHeight="12570"/>
  </bookViews>
  <sheets>
    <sheet name="2週" sheetId="9" r:id="rId1"/>
    <sheet name="2 週素" sheetId="10" r:id="rId2"/>
  </sheets>
  <definedNames>
    <definedName name="_xlnm.Print_Area" localSheetId="1">'2 週素'!$A$1:$U$42</definedName>
    <definedName name="_xlnm.Print_Area" localSheetId="0">'2週'!$A$1:$U$44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10" l="1"/>
  <c r="Q40" i="10"/>
  <c r="M40" i="10"/>
  <c r="I40" i="10"/>
  <c r="E40" i="10"/>
  <c r="G3" i="10"/>
  <c r="K3" i="10" s="1"/>
  <c r="O3" i="10" s="1"/>
  <c r="S3" i="10" s="1"/>
  <c r="F2" i="10"/>
  <c r="J2" i="10" s="1"/>
  <c r="N2" i="10" s="1"/>
  <c r="R2" i="10" s="1"/>
  <c r="U42" i="9"/>
  <c r="Q42" i="9"/>
  <c r="M42" i="9"/>
  <c r="I42" i="9"/>
  <c r="E42" i="9"/>
  <c r="G3" i="9"/>
  <c r="K3" i="9" s="1"/>
  <c r="O3" i="9" s="1"/>
  <c r="S3" i="9" s="1"/>
  <c r="F2" i="9"/>
  <c r="J2" i="9" s="1"/>
  <c r="N2" i="9" s="1"/>
  <c r="R2" i="9" s="1"/>
</calcChain>
</file>

<file path=xl/sharedStrings.xml><?xml version="1.0" encoding="utf-8"?>
<sst xmlns="http://schemas.openxmlformats.org/spreadsheetml/2006/main" count="572" uniqueCount="213">
  <si>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</si>
  <si>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</si>
  <si>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</si>
  <si>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</si>
  <si>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</si>
  <si>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主食</t>
    <phoneticPr fontId="5" type="noConversion"/>
  </si>
  <si>
    <t>糙米飯</t>
    <phoneticPr fontId="4" type="noConversion"/>
  </si>
  <si>
    <t>主菜</t>
  </si>
  <si>
    <t>洋芋燉肉</t>
    <phoneticPr fontId="4" type="noConversion"/>
  </si>
  <si>
    <t>副菜</t>
  </si>
  <si>
    <t>鐵板豆腐</t>
    <phoneticPr fontId="4" type="noConversion"/>
  </si>
  <si>
    <t>青菜</t>
  </si>
  <si>
    <t>有機蔬菜</t>
  </si>
  <si>
    <t>湯品</t>
  </si>
  <si>
    <t>水果</t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</si>
  <si>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</si>
  <si>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</si>
  <si>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</si>
  <si>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</si>
  <si>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</si>
  <si>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</si>
  <si>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</si>
  <si>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</si>
  <si>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</si>
  <si>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糖醋魚丁</t>
    <phoneticPr fontId="4" type="noConversion"/>
  </si>
  <si>
    <t>黃金玉米</t>
    <phoneticPr fontId="4" type="noConversion"/>
  </si>
  <si>
    <t>刈菜雞湯</t>
    <phoneticPr fontId="4" type="noConversion"/>
  </si>
  <si>
    <t>粉蒸肉</t>
    <phoneticPr fontId="4" type="noConversion"/>
  </si>
  <si>
    <t>蘿蔔丸子湯</t>
    <phoneticPr fontId="4" type="noConversion"/>
  </si>
  <si>
    <t>黑胡椒雞丁</t>
    <phoneticPr fontId="4" type="noConversion"/>
  </si>
  <si>
    <t>薏仁排骨湯</t>
    <phoneticPr fontId="4" type="noConversion"/>
  </si>
  <si>
    <t>什錦炒麵</t>
    <phoneticPr fontId="4" type="noConversion"/>
  </si>
  <si>
    <t>佛跳牆</t>
    <phoneticPr fontId="4" type="noConversion"/>
  </si>
  <si>
    <t>桃園市蘆竹區南崁國中112學年第二學期學生午餐食譜設計表  第 2 週</t>
    <phoneticPr fontId="5" type="noConversion"/>
  </si>
  <si>
    <t>紅燒什錦</t>
    <phoneticPr fontId="4" type="noConversion"/>
  </si>
  <si>
    <t>鹹湯圓</t>
    <phoneticPr fontId="4" type="noConversion"/>
  </si>
  <si>
    <t>永軒公司</t>
  </si>
  <si>
    <t>95 KG</t>
  </si>
  <si>
    <t>平和果菜生產合作社</t>
  </si>
  <si>
    <t>30 KG</t>
  </si>
  <si>
    <t>津悅食品有限公司</t>
  </si>
  <si>
    <t>馬鈴薯(削皮)+(QRC)</t>
  </si>
  <si>
    <t>陳俊彰</t>
  </si>
  <si>
    <t>25 KG</t>
  </si>
  <si>
    <t>洋蔥(QRC)+</t>
  </si>
  <si>
    <t>恆春大和合作社</t>
  </si>
  <si>
    <t>15 KG</t>
  </si>
  <si>
    <t>6 KG</t>
  </si>
  <si>
    <t>絞紅蔥頭</t>
  </si>
  <si>
    <t>安平蔥蒜行</t>
  </si>
  <si>
    <t>蔥</t>
  </si>
  <si>
    <t>明華菓菜行</t>
  </si>
  <si>
    <t>乾香菇絲</t>
  </si>
  <si>
    <t>黃瑞霖</t>
  </si>
  <si>
    <t>1.5 KG</t>
  </si>
  <si>
    <t>絞蒜頭</t>
  </si>
  <si>
    <t>1.2 KG</t>
  </si>
  <si>
    <t>高麗菜(QRC)+</t>
  </si>
  <si>
    <t>林琪鏵</t>
  </si>
  <si>
    <t>110 KG</t>
  </si>
  <si>
    <t>嘉鹿果菜生產合作社</t>
  </si>
  <si>
    <t>100 KG</t>
  </si>
  <si>
    <t>魏琮霖</t>
  </si>
  <si>
    <t>18 包</t>
  </si>
  <si>
    <t>紅蘿蔔(QRC)</t>
  </si>
  <si>
    <t>林太郎</t>
  </si>
  <si>
    <t>5 KG</t>
  </si>
  <si>
    <t>金針菇(QRC)</t>
  </si>
  <si>
    <t>黃啟丁</t>
  </si>
  <si>
    <t>4 包</t>
  </si>
  <si>
    <t>10 KG</t>
  </si>
  <si>
    <t>木耳絲(QRC)</t>
  </si>
  <si>
    <t>薑絲</t>
  </si>
  <si>
    <t>大白菜(QRC)+</t>
  </si>
  <si>
    <t>20 KG</t>
  </si>
  <si>
    <t>黃地瓜(產銷履歷)</t>
  </si>
  <si>
    <t>薑片</t>
  </si>
  <si>
    <t>台糖(25K)</t>
  </si>
  <si>
    <t>日陞食品有限公司</t>
  </si>
  <si>
    <t>2 包</t>
  </si>
  <si>
    <t>瘦夾心肉丁</t>
    <phoneticPr fontId="4" type="noConversion"/>
  </si>
  <si>
    <t>牛蕃茄(QRC)</t>
    <phoneticPr fontId="4" type="noConversion"/>
  </si>
  <si>
    <t>青椒(QRC)</t>
    <phoneticPr fontId="4" type="noConversion"/>
  </si>
  <si>
    <t>瘦夾心肉絲</t>
    <phoneticPr fontId="4" type="noConversion"/>
  </si>
  <si>
    <t>御圃</t>
  </si>
  <si>
    <t>130 KG</t>
    <phoneticPr fontId="4" type="noConversion"/>
  </si>
  <si>
    <t>紫米飯-紫糯米*(提前送</t>
    <phoneticPr fontId="4" type="noConversion"/>
  </si>
  <si>
    <t>合德碾米工廠</t>
    <phoneticPr fontId="4" type="noConversion"/>
  </si>
  <si>
    <t>15 KG</t>
    <phoneticPr fontId="4" type="noConversion"/>
  </si>
  <si>
    <t>展昇</t>
  </si>
  <si>
    <t>90 KG</t>
  </si>
  <si>
    <t>超秦</t>
  </si>
  <si>
    <t>東寶食品有限公司</t>
  </si>
  <si>
    <t>190 KG</t>
  </si>
  <si>
    <t>80 KG</t>
  </si>
  <si>
    <t>105 KG</t>
  </si>
  <si>
    <t>55 KG</t>
  </si>
  <si>
    <t>和總雜糧行</t>
  </si>
  <si>
    <t>24 KG</t>
  </si>
  <si>
    <t>7 KG</t>
  </si>
  <si>
    <t>8 KG</t>
  </si>
  <si>
    <t>1 KG</t>
  </si>
  <si>
    <t>18 KG</t>
  </si>
  <si>
    <t>甜鳳梨角&lt;富達&gt;(3060g)</t>
  </si>
  <si>
    <t>6 桶</t>
  </si>
  <si>
    <t>12 KG</t>
  </si>
  <si>
    <t>4 KG</t>
  </si>
  <si>
    <t>黑胡椒醬&lt;台塑&gt;(2.9K)</t>
  </si>
  <si>
    <t>台塑餐飲有限公司</t>
  </si>
  <si>
    <t>4 桶</t>
  </si>
  <si>
    <t>3 KG</t>
  </si>
  <si>
    <t>乾蝦仁</t>
  </si>
  <si>
    <t>正興行</t>
  </si>
  <si>
    <t>蕃茄醬&lt;可果美&gt;(3330gx6桶)</t>
  </si>
  <si>
    <t>1 箱</t>
  </si>
  <si>
    <t>75 KG</t>
  </si>
  <si>
    <t>東杰蛋品有限公司</t>
  </si>
  <si>
    <t>125 KG</t>
  </si>
  <si>
    <t>70 KG</t>
  </si>
  <si>
    <t>聯宏食品企業有限公司</t>
  </si>
  <si>
    <t>鳥蛋(QRC)</t>
  </si>
  <si>
    <t>科盈食品有限公司</t>
  </si>
  <si>
    <t>久代</t>
  </si>
  <si>
    <t>4.8 KG</t>
  </si>
  <si>
    <t>品碩豐食品行</t>
  </si>
  <si>
    <t>蒜仁</t>
  </si>
  <si>
    <t>產銷履歷蔬菜%</t>
  </si>
  <si>
    <t>青菜(產銷履歷)</t>
  </si>
  <si>
    <t>鄧旭東</t>
  </si>
  <si>
    <t>130 KG</t>
  </si>
  <si>
    <t>白蘿蔔(QRC)</t>
  </si>
  <si>
    <t>許原彰</t>
  </si>
  <si>
    <t>45 KG</t>
  </si>
  <si>
    <t>津谷食品股份有限公司</t>
  </si>
  <si>
    <t>50 KG</t>
  </si>
  <si>
    <t>源鴻億食品有限公司</t>
  </si>
  <si>
    <t>小薏仁</t>
  </si>
  <si>
    <t>西谷米</t>
  </si>
  <si>
    <t>大薏仁</t>
  </si>
  <si>
    <t>枸杞(0.6K)</t>
  </si>
  <si>
    <t>元榮有限公司</t>
  </si>
  <si>
    <t>韮菜(QRC)</t>
  </si>
  <si>
    <t>油蔥酥(0.3K)</t>
  </si>
  <si>
    <t>豆漿</t>
  </si>
  <si>
    <t>豆漿(原汁)(產銷履歷)(5K)&lt;津悅&gt;</t>
  </si>
  <si>
    <t>30 包</t>
  </si>
  <si>
    <t>1 包</t>
  </si>
  <si>
    <t>水鯊切丁(少冰)</t>
    <phoneticPr fontId="4" type="noConversion"/>
  </si>
  <si>
    <t>黃椒(QRC)</t>
    <phoneticPr fontId="4" type="noConversion"/>
  </si>
  <si>
    <t>玉米粒(CAS)</t>
    <phoneticPr fontId="4" type="noConversion"/>
  </si>
  <si>
    <t>毛豆仁(CAS)(1K)</t>
    <phoneticPr fontId="4" type="noConversion"/>
  </si>
  <si>
    <t>骨腿丁(CAS)</t>
    <phoneticPr fontId="4" type="noConversion"/>
  </si>
  <si>
    <t>芥菜仁(QRC)</t>
    <phoneticPr fontId="4" type="noConversion"/>
  </si>
  <si>
    <t>紅蘿蔔(QRC)</t>
    <phoneticPr fontId="4" type="noConversion"/>
  </si>
  <si>
    <t>瘦夾心肉片</t>
    <phoneticPr fontId="4" type="noConversion"/>
  </si>
  <si>
    <t>蒸肉粉(五香)&lt;飛馬&gt;(600g)</t>
    <phoneticPr fontId="4" type="noConversion"/>
  </si>
  <si>
    <t>嫩油豆腐丁(非基改)</t>
    <phoneticPr fontId="4" type="noConversion"/>
  </si>
  <si>
    <t xml:space="preserve">脆筍片 </t>
    <phoneticPr fontId="4" type="noConversion"/>
  </si>
  <si>
    <t>珍珠虱目魚丸(小)</t>
    <phoneticPr fontId="4" type="noConversion"/>
  </si>
  <si>
    <t>春之谷</t>
    <phoneticPr fontId="4" type="noConversion"/>
  </si>
  <si>
    <t>小黃瓜(QRC)</t>
    <phoneticPr fontId="4" type="noConversion"/>
  </si>
  <si>
    <t>蕃茄炒蛋</t>
    <phoneticPr fontId="4" type="noConversion"/>
  </si>
  <si>
    <t>洗選蛋</t>
    <phoneticPr fontId="4" type="noConversion"/>
  </si>
  <si>
    <t>龍骨丁(CAS)</t>
    <phoneticPr fontId="4" type="noConversion"/>
  </si>
  <si>
    <t>湯圓</t>
    <phoneticPr fontId="4" type="noConversion"/>
  </si>
  <si>
    <t>大骨(切)</t>
    <phoneticPr fontId="4" type="noConversion"/>
  </si>
  <si>
    <t>海帶結</t>
    <phoneticPr fontId="4" type="noConversion"/>
  </si>
  <si>
    <t>細油麵~東寶直送</t>
    <phoneticPr fontId="4" type="noConversion"/>
  </si>
  <si>
    <t>芋頭(QRC)</t>
    <phoneticPr fontId="4" type="noConversion"/>
  </si>
  <si>
    <t>豆皮卷(非基改)</t>
    <phoneticPr fontId="4" type="noConversion"/>
  </si>
  <si>
    <t>百頁豆腐(非基改)</t>
    <phoneticPr fontId="4" type="noConversion"/>
  </si>
  <si>
    <t>津悅</t>
    <phoneticPr fontId="4" type="noConversion"/>
  </si>
  <si>
    <t>素羊肉(香菇頭)(600g)</t>
    <phoneticPr fontId="4" type="noConversion"/>
  </si>
  <si>
    <t>佛心</t>
    <phoneticPr fontId="4" type="noConversion"/>
  </si>
  <si>
    <t>佛心素食材料行</t>
    <phoneticPr fontId="4" type="noConversion"/>
  </si>
  <si>
    <t>廖文經-大發農場</t>
    <phoneticPr fontId="4" type="noConversion"/>
  </si>
  <si>
    <t xml:space="preserve">  素食桃園市蘆竹區南崁國中112學年第二學期學生午餐食譜設計表  第 2 週 素食</t>
    <phoneticPr fontId="5" type="noConversion"/>
  </si>
  <si>
    <t>刈菜湯</t>
    <phoneticPr fontId="4" type="noConversion"/>
  </si>
  <si>
    <t>糖醋豆包</t>
    <phoneticPr fontId="4" type="noConversion"/>
  </si>
  <si>
    <t>炸豆包(切十字)(非基改)</t>
    <phoneticPr fontId="4" type="noConversion"/>
  </si>
  <si>
    <t>素粉蒸什錦</t>
    <phoneticPr fontId="4" type="noConversion"/>
  </si>
  <si>
    <t>杏鮑菇(QRC)</t>
    <phoneticPr fontId="4" type="noConversion"/>
  </si>
  <si>
    <t>薑末</t>
    <phoneticPr fontId="4" type="noConversion"/>
  </si>
  <si>
    <t>素丸子(0.6K)</t>
    <phoneticPr fontId="4" type="noConversion"/>
  </si>
  <si>
    <t>冬瓜薏仁湯</t>
    <phoneticPr fontId="4" type="noConversion"/>
  </si>
  <si>
    <t>黑胡椒素肚</t>
    <phoneticPr fontId="4" type="noConversion"/>
  </si>
  <si>
    <t>黑胡椒醬(素食)(280g)</t>
    <phoneticPr fontId="4" type="noConversion"/>
  </si>
  <si>
    <t>素肚(切12丁)</t>
    <phoneticPr fontId="4" type="noConversion"/>
  </si>
  <si>
    <t>冬瓜(青皮)(QRC)</t>
    <phoneticPr fontId="4" type="noConversion"/>
  </si>
  <si>
    <t>林加彬</t>
    <phoneticPr fontId="4" type="noConversion"/>
  </si>
  <si>
    <t>素火腿(1K)</t>
    <phoneticPr fontId="4" type="noConversion"/>
  </si>
  <si>
    <t>豆干結(非基改)</t>
    <phoneticPr fontId="4" type="noConversion"/>
  </si>
  <si>
    <t>林太郎</t>
    <phoneticPr fontId="4" type="noConversion"/>
  </si>
  <si>
    <t>素油蔥(1斤)</t>
    <phoneticPr fontId="4" type="noConversion"/>
  </si>
  <si>
    <t>洋芋燉油腐</t>
    <phoneticPr fontId="4" type="noConversion"/>
  </si>
  <si>
    <t>油豆腐丁(非基改)</t>
    <phoneticPr fontId="4" type="noConversion"/>
  </si>
  <si>
    <t>生香菇(QRC)</t>
    <phoneticPr fontId="4" type="noConversion"/>
  </si>
  <si>
    <t>蔡永溏</t>
    <phoneticPr fontId="4" type="noConversion"/>
  </si>
  <si>
    <t>124 KG</t>
    <phoneticPr fontId="4" type="noConversion"/>
  </si>
  <si>
    <t>綠豆仁西米露</t>
    <phoneticPr fontId="4" type="noConversion"/>
  </si>
  <si>
    <t>綠豆仁(去皮)</t>
    <phoneticPr fontId="4" type="noConversion"/>
  </si>
  <si>
    <t xml:space="preserve"> </t>
    <phoneticPr fontId="4" type="noConversion"/>
  </si>
  <si>
    <t>庫存</t>
    <phoneticPr fontId="4" type="noConversion"/>
  </si>
  <si>
    <t>和總雜糧行</t>
    <phoneticPr fontId="4" type="noConversion"/>
  </si>
  <si>
    <t>黃地瓜(產銷履歷)</t>
    <phoneticPr fontId="4" type="noConversion"/>
  </si>
  <si>
    <t>茼蒿(產銷履歷)</t>
    <phoneticPr fontId="4" type="noConversion"/>
  </si>
  <si>
    <t>有機高麗菜</t>
    <phoneticPr fontId="4" type="noConversion"/>
  </si>
  <si>
    <t>有機青油菜</t>
    <phoneticPr fontId="4" type="noConversion"/>
  </si>
  <si>
    <t>有機A菜</t>
    <phoneticPr fontId="4" type="noConversion"/>
  </si>
  <si>
    <t>白米飯</t>
    <phoneticPr fontId="4" type="noConversion"/>
  </si>
  <si>
    <t>旭暘</t>
    <phoneticPr fontId="4" type="noConversion"/>
  </si>
  <si>
    <t>油菜(產銷履歷)</t>
    <phoneticPr fontId="4" type="noConversion"/>
  </si>
  <si>
    <t>營養師:                                                                                            午餐秘書:                                                                                             主任: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</si>
</sst>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0;_栀"/>
    <numFmt numFmtId="184" formatCode="#&quot; 條&quot;"/>
    <numFmt numFmtId="185" formatCode="#\ &quot;瓶&quot;"/>
    <numFmt numFmtId="186" formatCode="#&quot;包&quot;"/>
    <numFmt numFmtId="187" formatCode="#\ &quot;KG&quot;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28"/>
      <color theme="1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2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5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horizontal="left" vertical="center"/>
    </xf>
    <xf numFmtId="0" fontId="16" fillId="0" borderId="0">
      <alignment vertical="center"/>
    </xf>
  </cellStyleXfs>
  <cellXfs count="93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7" fillId="2" borderId="2" xfId="1" applyFont="1" applyFill="1" applyBorder="1">
      <alignment vertical="center"/>
    </xf>
    <xf numFmtId="181" fontId="10" fillId="0" borderId="6" xfId="1" applyNumberFormat="1" applyFont="1" applyBorder="1">
      <alignment vertical="center"/>
    </xf>
    <xf numFmtId="181" fontId="10" fillId="0" borderId="0" xfId="1" applyNumberFormat="1" applyFont="1">
      <alignment vertical="center"/>
    </xf>
    <xf numFmtId="0" fontId="10" fillId="0" borderId="0" xfId="1" applyFont="1">
      <alignment vertical="center"/>
    </xf>
    <xf numFmtId="0" fontId="14" fillId="0" borderId="0" xfId="0" applyFont="1">
      <alignment vertical="center"/>
    </xf>
    <xf numFmtId="0" fontId="15" fillId="3" borderId="2" xfId="0" applyFont="1" applyFill="1" applyBorder="1">
      <alignment vertical="center"/>
    </xf>
    <xf numFmtId="0" fontId="15" fillId="2" borderId="2" xfId="3" applyFont="1" applyFill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18" fillId="0" borderId="0" xfId="1" applyFont="1">
      <alignment vertical="center"/>
    </xf>
    <xf numFmtId="183" fontId="9" fillId="0" borderId="2" xfId="1" applyNumberFormat="1" applyFont="1" applyBorder="1" applyAlignment="1">
      <alignment horizontal="center" vertical="center"/>
    </xf>
    <xf numFmtId="0" fontId="21" fillId="0" borderId="0" xfId="1" applyFont="1">
      <alignment vertical="center"/>
    </xf>
    <xf numFmtId="0" fontId="9" fillId="0" borderId="0" xfId="1" applyFont="1">
      <alignment vertical="center"/>
    </xf>
    <xf numFmtId="0" fontId="21" fillId="0" borderId="0" xfId="1" applyFont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23" fillId="0" borderId="2" xfId="0" applyFont="1" applyBorder="1">
      <alignment vertical="center"/>
    </xf>
    <xf numFmtId="0" fontId="23" fillId="0" borderId="2" xfId="3" applyFont="1" applyBorder="1">
      <alignment horizontal="left" vertical="center"/>
    </xf>
    <xf numFmtId="0" fontId="23" fillId="0" borderId="2" xfId="3" applyFont="1" applyBorder="1" applyAlignment="1">
      <alignment horizontal="right" vertical="center"/>
    </xf>
    <xf numFmtId="0" fontId="19" fillId="0" borderId="0" xfId="1" applyFont="1">
      <alignment vertical="center"/>
    </xf>
    <xf numFmtId="0" fontId="22" fillId="0" borderId="0" xfId="1" applyFont="1">
      <alignment vertical="center"/>
    </xf>
    <xf numFmtId="0" fontId="23" fillId="0" borderId="2" xfId="3" applyFont="1" applyBorder="1" applyAlignment="1">
      <alignment horizontal="left" vertical="center" shrinkToFit="1"/>
    </xf>
    <xf numFmtId="0" fontId="23" fillId="0" borderId="2" xfId="0" applyFont="1" applyBorder="1" applyAlignment="1">
      <alignment vertical="center" shrinkToFit="1"/>
    </xf>
    <xf numFmtId="0" fontId="15" fillId="3" borderId="2" xfId="0" applyFont="1" applyFill="1" applyBorder="1" applyAlignment="1">
      <alignment vertical="center" shrinkToFit="1"/>
    </xf>
    <xf numFmtId="49" fontId="23" fillId="0" borderId="2" xfId="0" applyNumberFormat="1" applyFont="1" applyBorder="1" applyAlignment="1">
      <alignment vertical="center" shrinkToFit="1"/>
    </xf>
    <xf numFmtId="0" fontId="24" fillId="2" borderId="2" xfId="1" applyFont="1" applyFill="1" applyBorder="1">
      <alignment vertical="center"/>
    </xf>
    <xf numFmtId="181" fontId="24" fillId="2" borderId="2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vertical="center" shrinkToFit="1"/>
    </xf>
    <xf numFmtId="0" fontId="12" fillId="0" borderId="2" xfId="3" applyFont="1" applyBorder="1">
      <alignment horizontal="left" vertical="center"/>
    </xf>
    <xf numFmtId="0" fontId="12" fillId="0" borderId="2" xfId="3" applyFont="1" applyBorder="1" applyAlignment="1">
      <alignment horizontal="right" vertical="center"/>
    </xf>
    <xf numFmtId="187" fontId="12" fillId="0" borderId="2" xfId="3" applyNumberFormat="1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182" fontId="12" fillId="0" borderId="2" xfId="3" applyNumberFormat="1" applyFont="1" applyBorder="1" applyAlignment="1">
      <alignment horizontal="right" vertical="center"/>
    </xf>
    <xf numFmtId="187" fontId="12" fillId="2" borderId="2" xfId="3" applyNumberFormat="1" applyFont="1" applyFill="1" applyBorder="1" applyAlignment="1">
      <alignment horizontal="right" vertical="center"/>
    </xf>
    <xf numFmtId="49" fontId="12" fillId="0" borderId="2" xfId="3" applyNumberFormat="1" applyFont="1" applyBorder="1" applyAlignment="1">
      <alignment horizontal="left" vertical="center" shrinkToFit="1"/>
    </xf>
    <xf numFmtId="186" fontId="25" fillId="0" borderId="2" xfId="0" applyNumberFormat="1" applyFont="1" applyBorder="1" applyAlignment="1">
      <alignment horizontal="right" vertical="center"/>
    </xf>
    <xf numFmtId="0" fontId="25" fillId="0" borderId="2" xfId="3" applyFont="1" applyBorder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 applyAlignment="1">
      <alignment horizontal="right" vertical="center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49" fontId="25" fillId="0" borderId="2" xfId="3" applyNumberFormat="1" applyFont="1" applyBorder="1" applyAlignment="1">
      <alignment horizontal="left" vertical="center" shrinkToFit="1"/>
    </xf>
    <xf numFmtId="185" fontId="25" fillId="0" borderId="2" xfId="3" applyNumberFormat="1" applyFont="1" applyBorder="1" applyAlignment="1">
      <alignment horizontal="right" vertical="center"/>
    </xf>
    <xf numFmtId="0" fontId="25" fillId="0" borderId="2" xfId="3" applyFont="1" applyBorder="1" applyAlignment="1">
      <alignment horizontal="left" vertical="center" shrinkToFit="1"/>
    </xf>
    <xf numFmtId="0" fontId="25" fillId="0" borderId="2" xfId="3" applyFont="1" applyBorder="1" applyAlignment="1">
      <alignment horizontal="right" vertical="center"/>
    </xf>
    <xf numFmtId="0" fontId="12" fillId="0" borderId="2" xfId="3" applyFont="1" applyBorder="1" applyAlignment="1">
      <alignment horizontal="left" vertical="center" shrinkToFit="1"/>
    </xf>
    <xf numFmtId="0" fontId="26" fillId="0" borderId="2" xfId="0" applyFont="1" applyBorder="1">
      <alignment vertical="center"/>
    </xf>
    <xf numFmtId="0" fontId="25" fillId="2" borderId="2" xfId="0" applyFont="1" applyFill="1" applyBorder="1">
      <alignment vertical="center"/>
    </xf>
    <xf numFmtId="184" fontId="25" fillId="0" borderId="2" xfId="3" applyNumberFormat="1" applyFont="1" applyBorder="1" applyAlignment="1">
      <alignment horizontal="right" vertical="center"/>
    </xf>
    <xf numFmtId="49" fontId="12" fillId="0" borderId="2" xfId="0" applyNumberFormat="1" applyFont="1" applyBorder="1" applyAlignment="1">
      <alignment vertical="center" shrinkToFit="1"/>
    </xf>
    <xf numFmtId="182" fontId="25" fillId="0" borderId="2" xfId="3" applyNumberFormat="1" applyFont="1" applyBorder="1" applyAlignment="1">
      <alignment horizontal="right" vertical="center"/>
    </xf>
    <xf numFmtId="0" fontId="11" fillId="2" borderId="2" xfId="2" applyFont="1" applyFill="1" applyBorder="1" applyAlignment="1">
      <alignment vertical="center" textRotation="255"/>
    </xf>
    <xf numFmtId="0" fontId="12" fillId="2" borderId="2" xfId="0" applyFont="1" applyFill="1" applyBorder="1" applyAlignment="1">
      <alignment horizontal="center" vertical="top" textRotation="255"/>
    </xf>
    <xf numFmtId="0" fontId="12" fillId="2" borderId="2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4" fillId="2" borderId="2" xfId="1" applyNumberFormat="1" applyFont="1" applyFill="1" applyBorder="1" applyAlignment="1">
      <alignment horizontal="center" vertical="center"/>
    </xf>
    <xf numFmtId="177" fontId="24" fillId="2" borderId="2" xfId="1" applyNumberFormat="1" applyFont="1" applyFill="1" applyBorder="1" applyAlignment="1">
      <alignment horizontal="center" vertical="center"/>
    </xf>
    <xf numFmtId="178" fontId="24" fillId="2" borderId="2" xfId="1" applyNumberFormat="1" applyFont="1" applyFill="1" applyBorder="1" applyAlignment="1">
      <alignment horizontal="center" vertical="center"/>
    </xf>
    <xf numFmtId="179" fontId="24" fillId="2" borderId="2" xfId="1" applyNumberFormat="1" applyFont="1" applyFill="1" applyBorder="1" applyAlignment="1">
      <alignment horizontal="center" vertical="center"/>
    </xf>
    <xf numFmtId="180" fontId="24" fillId="2" borderId="3" xfId="1" applyNumberFormat="1" applyFont="1" applyFill="1" applyBorder="1" applyAlignment="1">
      <alignment horizontal="center" vertical="center"/>
    </xf>
    <xf numFmtId="180" fontId="24" fillId="2" borderId="4" xfId="1" applyNumberFormat="1" applyFont="1" applyFill="1" applyBorder="1" applyAlignment="1">
      <alignment horizontal="center" vertical="center"/>
    </xf>
    <xf numFmtId="180" fontId="24" fillId="2" borderId="5" xfId="1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181" fontId="24" fillId="2" borderId="2" xfId="1" applyNumberFormat="1" applyFont="1" applyFill="1" applyBorder="1" applyAlignment="1">
      <alignment horizontal="center" vertical="center"/>
    </xf>
    <xf numFmtId="0" fontId="11" fillId="0" borderId="2" xfId="3" applyFont="1" applyBorder="1" applyAlignment="1">
      <alignment vertical="center" textRotation="255"/>
    </xf>
    <xf numFmtId="0" fontId="11" fillId="0" borderId="2" xfId="0" applyFont="1" applyBorder="1" applyAlignment="1">
      <alignment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 textRotation="255"/>
    </xf>
    <xf numFmtId="0" fontId="12" fillId="0" borderId="2" xfId="0" applyFont="1" applyBorder="1" applyAlignment="1">
      <alignment horizontal="center" vertical="top" textRotation="255"/>
    </xf>
    <xf numFmtId="0" fontId="23" fillId="0" borderId="2" xfId="3" applyFont="1" applyBorder="1" applyAlignment="1">
      <alignment horizontal="center" vertical="center" textRotation="255"/>
    </xf>
    <xf numFmtId="0" fontId="23" fillId="0" borderId="2" xfId="0" applyFont="1" applyBorder="1" applyAlignment="1">
      <alignment horizontal="center" vertical="center" textRotation="255"/>
    </xf>
    <xf numFmtId="2" fontId="17" fillId="0" borderId="6" xfId="1" applyNumberFormat="1" applyFont="1" applyBorder="1" applyAlignment="1">
      <alignment horizontal="center" vertical="center"/>
    </xf>
    <xf numFmtId="2" fontId="17" fillId="0" borderId="0" xfId="1" applyNumberFormat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7" fillId="0" borderId="10" xfId="1" applyFont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0" fontId="7" fillId="0" borderId="9" xfId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10" xfId="1" applyFont="1" applyBorder="1" applyAlignment="1">
      <alignment horizontal="left" vertical="center" wrapText="1"/>
    </xf>
    <xf numFmtId="0" fontId="19" fillId="0" borderId="12" xfId="1" applyFont="1" applyBorder="1" applyAlignment="1">
      <alignment horizontal="left" vertical="center" wrapText="1"/>
    </xf>
    <xf numFmtId="0" fontId="25" fillId="2" borderId="2" xfId="2" applyFont="1" applyFill="1" applyBorder="1" applyAlignment="1">
      <alignment vertical="center" textRotation="255"/>
    </xf>
    <xf numFmtId="49" fontId="12" fillId="2" borderId="2" xfId="0" applyNumberFormat="1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25" fillId="0" borderId="2" xfId="3" applyFont="1" applyBorder="1" applyAlignment="1">
      <alignment vertical="center" textRotation="255"/>
    </xf>
    <xf numFmtId="0" fontId="25" fillId="0" borderId="2" xfId="0" applyFont="1" applyBorder="1" applyAlignment="1">
      <alignment vertical="center" textRotation="255"/>
    </xf>
  </cellXfs>
  <cellStyles count="5">
    <cellStyle name="Headstyle" xfId="3"/>
    <cellStyle name="一般" xfId="0" builtinId="0"/>
    <cellStyle name="一般 145" xfId="2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zoomScale="40" zoomScaleNormal="40" zoomScaleSheetLayoutView="50" workbookViewId="0">
      <selection activeCell="F7" sqref="F7:F14"/>
    </sheetView>
  </sheetViews>
  <sheetFormatPr defaultColWidth="8.875" defaultRowHeight="4.9000000000000004" customHeight="1"/>
  <cols>
    <col min="1" max="1" width="7" style="22" customWidth="1"/>
    <col min="2" max="2" width="8.5" style="2" customWidth="1"/>
    <col min="3" max="3" width="65.5" style="2" customWidth="1"/>
    <col min="4" max="4" width="16.5" style="2" customWidth="1"/>
    <col min="5" max="5" width="20.625" style="2" customWidth="1"/>
    <col min="6" max="6" width="8.5" style="2" customWidth="1"/>
    <col min="7" max="7" width="63.875" style="2" customWidth="1"/>
    <col min="8" max="8" width="16.5" style="2" customWidth="1"/>
    <col min="9" max="9" width="20.625" style="2" customWidth="1"/>
    <col min="10" max="10" width="8.5" style="2" customWidth="1"/>
    <col min="11" max="11" width="55.875" style="2" customWidth="1"/>
    <col min="12" max="12" width="18" style="2" customWidth="1"/>
    <col min="13" max="13" width="20.625" style="17" customWidth="1"/>
    <col min="14" max="14" width="8.5" style="2" customWidth="1"/>
    <col min="15" max="15" width="62.5" style="2" customWidth="1"/>
    <col min="16" max="16" width="15.25" style="2" customWidth="1"/>
    <col min="17" max="17" width="20.625" style="17" customWidth="1"/>
    <col min="18" max="18" width="8.5" style="2" customWidth="1"/>
    <col min="19" max="19" width="56.125" style="2" customWidth="1"/>
    <col min="20" max="20" width="16.5" style="2" customWidth="1"/>
    <col min="21" max="21" width="20.625" style="17" customWidth="1"/>
    <col min="22" max="25" width="15.75" style="2" customWidth="1"/>
    <col min="26" max="16384" width="8.875" style="2"/>
  </cols>
  <sheetData>
    <row r="1" spans="1:24" s="1" customFormat="1" ht="83.25" customHeight="1">
      <c r="A1" s="57" t="s">
        <v>33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4" ht="55.15" customHeight="1">
      <c r="A2" s="3" t="s">
        <v>0</v>
      </c>
      <c r="B2" s="58">
        <v>45341</v>
      </c>
      <c r="C2" s="58"/>
      <c r="D2" s="58"/>
      <c r="E2" s="58"/>
      <c r="F2" s="59">
        <f>B2+1</f>
        <v>45342</v>
      </c>
      <c r="G2" s="59"/>
      <c r="H2" s="59"/>
      <c r="I2" s="59"/>
      <c r="J2" s="60">
        <f>F2+1</f>
        <v>45343</v>
      </c>
      <c r="K2" s="60"/>
      <c r="L2" s="60"/>
      <c r="M2" s="60"/>
      <c r="N2" s="61">
        <f>J2+1</f>
        <v>45344</v>
      </c>
      <c r="O2" s="61"/>
      <c r="P2" s="61"/>
      <c r="Q2" s="61"/>
      <c r="R2" s="62">
        <f>N2+1</f>
        <v>45345</v>
      </c>
      <c r="S2" s="63"/>
      <c r="T2" s="63"/>
      <c r="U2" s="64"/>
    </row>
    <row r="3" spans="1:24" ht="36.6" customHeight="1">
      <c r="A3" s="3" t="s">
        <v>1</v>
      </c>
      <c r="B3" s="27"/>
      <c r="C3" s="66">
        <v>1515</v>
      </c>
      <c r="D3" s="66"/>
      <c r="E3" s="66"/>
      <c r="F3" s="27"/>
      <c r="G3" s="66">
        <f>C3</f>
        <v>1515</v>
      </c>
      <c r="H3" s="66"/>
      <c r="I3" s="66"/>
      <c r="J3" s="27"/>
      <c r="K3" s="66">
        <f>G3</f>
        <v>1515</v>
      </c>
      <c r="L3" s="66"/>
      <c r="M3" s="66"/>
      <c r="N3" s="27"/>
      <c r="O3" s="66">
        <f>K3</f>
        <v>1515</v>
      </c>
      <c r="P3" s="66"/>
      <c r="Q3" s="66"/>
      <c r="R3" s="27"/>
      <c r="S3" s="66">
        <f>O3</f>
        <v>1515</v>
      </c>
      <c r="T3" s="66"/>
      <c r="U3" s="66"/>
    </row>
    <row r="4" spans="1:24" ht="32.1" customHeight="1">
      <c r="A4" s="3"/>
      <c r="B4" s="27"/>
      <c r="C4" s="28" t="s">
        <v>2</v>
      </c>
      <c r="D4" s="28" t="s">
        <v>3</v>
      </c>
      <c r="E4" s="29" t="s">
        <v>4</v>
      </c>
      <c r="F4" s="27"/>
      <c r="G4" s="28" t="s">
        <v>2</v>
      </c>
      <c r="H4" s="28" t="s">
        <v>3</v>
      </c>
      <c r="I4" s="29" t="s">
        <v>4</v>
      </c>
      <c r="J4" s="27"/>
      <c r="K4" s="28" t="s">
        <v>2</v>
      </c>
      <c r="L4" s="28" t="s">
        <v>3</v>
      </c>
      <c r="M4" s="29" t="s">
        <v>4</v>
      </c>
      <c r="N4" s="27"/>
      <c r="O4" s="28" t="s">
        <v>2</v>
      </c>
      <c r="P4" s="28" t="s">
        <v>3</v>
      </c>
      <c r="Q4" s="29" t="s">
        <v>4</v>
      </c>
      <c r="R4" s="27"/>
      <c r="S4" s="28" t="s">
        <v>2</v>
      </c>
      <c r="T4" s="28" t="s">
        <v>3</v>
      </c>
      <c r="U4" s="29" t="s">
        <v>4</v>
      </c>
      <c r="V4" s="4"/>
      <c r="W4" s="5"/>
      <c r="X4" s="5"/>
    </row>
    <row r="5" spans="1:24" s="6" customFormat="1" ht="45" customHeight="1">
      <c r="A5" s="54" t="s">
        <v>5</v>
      </c>
      <c r="B5" s="55"/>
      <c r="C5" s="56" t="s">
        <v>209</v>
      </c>
      <c r="D5" s="56"/>
      <c r="E5" s="56"/>
      <c r="F5" s="55"/>
      <c r="G5" s="56" t="s">
        <v>86</v>
      </c>
      <c r="H5" s="65" t="s">
        <v>87</v>
      </c>
      <c r="I5" s="56" t="s">
        <v>88</v>
      </c>
      <c r="J5" s="55"/>
      <c r="K5" s="56" t="s">
        <v>6</v>
      </c>
      <c r="L5" s="56"/>
      <c r="M5" s="56"/>
      <c r="N5" s="55"/>
      <c r="O5" s="56"/>
      <c r="P5" s="56"/>
      <c r="Q5" s="56"/>
      <c r="R5" s="55"/>
      <c r="S5" s="56" t="s">
        <v>6</v>
      </c>
      <c r="T5" s="56"/>
      <c r="U5" s="56"/>
    </row>
    <row r="6" spans="1:24" s="6" customFormat="1" ht="45" customHeight="1">
      <c r="A6" s="54"/>
      <c r="B6" s="55"/>
      <c r="C6" s="56"/>
      <c r="D6" s="56"/>
      <c r="E6" s="56"/>
      <c r="F6" s="55"/>
      <c r="G6" s="56"/>
      <c r="H6" s="65"/>
      <c r="I6" s="56"/>
      <c r="J6" s="55"/>
      <c r="K6" s="56"/>
      <c r="L6" s="56"/>
      <c r="M6" s="56"/>
      <c r="N6" s="55"/>
      <c r="O6" s="56"/>
      <c r="P6" s="56"/>
      <c r="Q6" s="56"/>
      <c r="R6" s="55"/>
      <c r="S6" s="56"/>
      <c r="T6" s="56"/>
      <c r="U6" s="56"/>
    </row>
    <row r="7" spans="1:24" s="7" customFormat="1" ht="50.1" customHeight="1">
      <c r="A7" s="67" t="s">
        <v>7</v>
      </c>
      <c r="B7" s="69" t="s">
        <v>24</v>
      </c>
      <c r="C7" s="30" t="s">
        <v>147</v>
      </c>
      <c r="D7" s="30" t="s">
        <v>89</v>
      </c>
      <c r="E7" s="31" t="s">
        <v>198</v>
      </c>
      <c r="F7" s="69" t="s">
        <v>27</v>
      </c>
      <c r="G7" s="30" t="s">
        <v>154</v>
      </c>
      <c r="H7" s="30" t="s">
        <v>36</v>
      </c>
      <c r="I7" s="31" t="s">
        <v>90</v>
      </c>
      <c r="J7" s="69" t="s">
        <v>29</v>
      </c>
      <c r="K7" s="30" t="s">
        <v>151</v>
      </c>
      <c r="L7" s="30" t="s">
        <v>91</v>
      </c>
      <c r="M7" s="32">
        <v>120</v>
      </c>
      <c r="N7" s="69" t="s">
        <v>31</v>
      </c>
      <c r="O7" s="30" t="s">
        <v>167</v>
      </c>
      <c r="P7" s="30" t="s">
        <v>92</v>
      </c>
      <c r="Q7" s="31" t="s">
        <v>93</v>
      </c>
      <c r="R7" s="69" t="s">
        <v>8</v>
      </c>
      <c r="S7" s="30" t="s">
        <v>80</v>
      </c>
      <c r="T7" s="30" t="s">
        <v>36</v>
      </c>
      <c r="U7" s="31" t="s">
        <v>59</v>
      </c>
    </row>
    <row r="8" spans="1:24" s="7" customFormat="1" ht="50.1" customHeight="1">
      <c r="A8" s="68"/>
      <c r="B8" s="70"/>
      <c r="C8" s="30" t="s">
        <v>41</v>
      </c>
      <c r="D8" s="30" t="s">
        <v>42</v>
      </c>
      <c r="E8" s="31" t="s">
        <v>43</v>
      </c>
      <c r="F8" s="70"/>
      <c r="G8" s="30" t="s">
        <v>204</v>
      </c>
      <c r="H8" s="33"/>
      <c r="I8" s="31" t="s">
        <v>94</v>
      </c>
      <c r="J8" s="70"/>
      <c r="K8" s="30" t="s">
        <v>160</v>
      </c>
      <c r="L8" s="30" t="s">
        <v>38</v>
      </c>
      <c r="M8" s="32">
        <v>20</v>
      </c>
      <c r="N8" s="70"/>
      <c r="O8" s="30" t="s">
        <v>57</v>
      </c>
      <c r="P8" s="30" t="s">
        <v>58</v>
      </c>
      <c r="Q8" s="31" t="s">
        <v>95</v>
      </c>
      <c r="R8" s="70"/>
      <c r="S8" s="30" t="s">
        <v>41</v>
      </c>
      <c r="T8" s="30" t="s">
        <v>42</v>
      </c>
      <c r="U8" s="31" t="s">
        <v>96</v>
      </c>
    </row>
    <row r="9" spans="1:24" s="7" customFormat="1" ht="50.1" customHeight="1">
      <c r="A9" s="68"/>
      <c r="B9" s="70"/>
      <c r="C9" s="30" t="s">
        <v>44</v>
      </c>
      <c r="D9" s="30" t="s">
        <v>45</v>
      </c>
      <c r="E9" s="31" t="s">
        <v>46</v>
      </c>
      <c r="F9" s="70"/>
      <c r="G9" s="30" t="s">
        <v>155</v>
      </c>
      <c r="H9" s="30" t="s">
        <v>97</v>
      </c>
      <c r="I9" s="31" t="s">
        <v>63</v>
      </c>
      <c r="J9" s="70"/>
      <c r="K9" s="30" t="s">
        <v>44</v>
      </c>
      <c r="L9" s="30" t="s">
        <v>45</v>
      </c>
      <c r="M9" s="31" t="s">
        <v>102</v>
      </c>
      <c r="N9" s="70"/>
      <c r="O9" s="30" t="s">
        <v>83</v>
      </c>
      <c r="P9" s="30" t="s">
        <v>36</v>
      </c>
      <c r="Q9" s="31" t="s">
        <v>98</v>
      </c>
      <c r="R9" s="70"/>
      <c r="S9" s="30" t="s">
        <v>64</v>
      </c>
      <c r="T9" s="30" t="s">
        <v>65</v>
      </c>
      <c r="U9" s="31" t="s">
        <v>99</v>
      </c>
    </row>
    <row r="10" spans="1:24" s="7" customFormat="1" ht="50.1" customHeight="1">
      <c r="A10" s="68"/>
      <c r="B10" s="70"/>
      <c r="C10" s="30" t="s">
        <v>82</v>
      </c>
      <c r="D10" s="30" t="s">
        <v>38</v>
      </c>
      <c r="E10" s="31" t="s">
        <v>100</v>
      </c>
      <c r="F10" s="70"/>
      <c r="G10" s="30" t="s">
        <v>55</v>
      </c>
      <c r="H10" s="30" t="s">
        <v>49</v>
      </c>
      <c r="I10" s="31" t="s">
        <v>101</v>
      </c>
      <c r="J10" s="70"/>
      <c r="K10" s="30" t="s">
        <v>64</v>
      </c>
      <c r="L10" s="30" t="s">
        <v>65</v>
      </c>
      <c r="M10" s="31" t="s">
        <v>70</v>
      </c>
      <c r="N10" s="70"/>
      <c r="O10" s="30" t="s">
        <v>44</v>
      </c>
      <c r="P10" s="30" t="s">
        <v>45</v>
      </c>
      <c r="Q10" s="31" t="s">
        <v>46</v>
      </c>
      <c r="R10" s="70"/>
      <c r="S10" s="30" t="s">
        <v>55</v>
      </c>
      <c r="T10" s="30" t="s">
        <v>49</v>
      </c>
      <c r="U10" s="31" t="s">
        <v>56</v>
      </c>
    </row>
    <row r="11" spans="1:24" s="7" customFormat="1" ht="50.1" customHeight="1">
      <c r="A11" s="68"/>
      <c r="B11" s="70"/>
      <c r="C11" s="30" t="s">
        <v>103</v>
      </c>
      <c r="D11" s="30" t="s">
        <v>78</v>
      </c>
      <c r="E11" s="31" t="s">
        <v>104</v>
      </c>
      <c r="F11" s="70"/>
      <c r="G11" s="33"/>
      <c r="H11" s="33"/>
      <c r="I11" s="33"/>
      <c r="J11" s="70"/>
      <c r="K11" s="30" t="s">
        <v>107</v>
      </c>
      <c r="L11" s="30" t="s">
        <v>108</v>
      </c>
      <c r="M11" s="31" t="s">
        <v>109</v>
      </c>
      <c r="N11" s="70"/>
      <c r="O11" s="30" t="s">
        <v>64</v>
      </c>
      <c r="P11" s="30" t="s">
        <v>65</v>
      </c>
      <c r="Q11" s="31" t="s">
        <v>105</v>
      </c>
      <c r="R11" s="70"/>
      <c r="S11" s="33"/>
      <c r="T11" s="33"/>
      <c r="U11" s="33"/>
    </row>
    <row r="12" spans="1:24" s="7" customFormat="1" ht="50.1" customHeight="1">
      <c r="A12" s="68"/>
      <c r="B12" s="70"/>
      <c r="C12" s="30" t="s">
        <v>148</v>
      </c>
      <c r="D12" s="30" t="s">
        <v>38</v>
      </c>
      <c r="E12" s="31" t="s">
        <v>106</v>
      </c>
      <c r="F12" s="70"/>
      <c r="G12" s="33"/>
      <c r="H12" s="33"/>
      <c r="I12" s="33"/>
      <c r="J12" s="70"/>
      <c r="K12" s="33"/>
      <c r="L12" s="33"/>
      <c r="M12" s="33"/>
      <c r="N12" s="70"/>
      <c r="O12" s="30" t="s">
        <v>48</v>
      </c>
      <c r="P12" s="30" t="s">
        <v>49</v>
      </c>
      <c r="Q12" s="31" t="s">
        <v>110</v>
      </c>
      <c r="R12" s="70"/>
      <c r="S12" s="33"/>
      <c r="T12" s="33"/>
      <c r="U12" s="33"/>
    </row>
    <row r="13" spans="1:24" s="7" customFormat="1" ht="50.1" customHeight="1">
      <c r="A13" s="68"/>
      <c r="B13" s="70"/>
      <c r="C13" s="30" t="s">
        <v>64</v>
      </c>
      <c r="D13" s="30" t="s">
        <v>65</v>
      </c>
      <c r="E13" s="31" t="s">
        <v>106</v>
      </c>
      <c r="F13" s="70"/>
      <c r="G13" s="33"/>
      <c r="H13" s="33"/>
      <c r="I13" s="33"/>
      <c r="J13" s="70"/>
      <c r="K13" s="33"/>
      <c r="L13" s="33"/>
      <c r="M13" s="33"/>
      <c r="N13" s="70"/>
      <c r="O13" s="30" t="s">
        <v>111</v>
      </c>
      <c r="P13" s="30" t="s">
        <v>112</v>
      </c>
      <c r="Q13" s="31" t="s">
        <v>54</v>
      </c>
      <c r="R13" s="70"/>
      <c r="S13" s="33"/>
      <c r="T13" s="33"/>
      <c r="U13" s="33"/>
    </row>
    <row r="14" spans="1:24" s="7" customFormat="1" ht="50.1" customHeight="1">
      <c r="A14" s="68"/>
      <c r="B14" s="70"/>
      <c r="C14" s="30" t="s">
        <v>113</v>
      </c>
      <c r="D14" s="30" t="s">
        <v>78</v>
      </c>
      <c r="E14" s="31" t="s">
        <v>114</v>
      </c>
      <c r="F14" s="70"/>
      <c r="G14" s="33"/>
      <c r="H14" s="33"/>
      <c r="I14" s="33"/>
      <c r="J14" s="70"/>
      <c r="K14" s="33"/>
      <c r="L14" s="33"/>
      <c r="M14" s="33"/>
      <c r="N14" s="70"/>
      <c r="O14" s="30" t="s">
        <v>52</v>
      </c>
      <c r="P14" s="30" t="s">
        <v>53</v>
      </c>
      <c r="Q14" s="31" t="s">
        <v>54</v>
      </c>
      <c r="R14" s="70"/>
      <c r="S14" s="33"/>
      <c r="T14" s="33"/>
      <c r="U14" s="33"/>
    </row>
    <row r="15" spans="1:24" s="7" customFormat="1" ht="50.1" customHeight="1">
      <c r="A15" s="67" t="s">
        <v>9</v>
      </c>
      <c r="B15" s="69" t="s">
        <v>25</v>
      </c>
      <c r="C15" s="30" t="s">
        <v>149</v>
      </c>
      <c r="D15" s="30" t="s">
        <v>60</v>
      </c>
      <c r="E15" s="31" t="s">
        <v>37</v>
      </c>
      <c r="F15" s="69" t="s">
        <v>10</v>
      </c>
      <c r="G15" s="30" t="s">
        <v>156</v>
      </c>
      <c r="H15" s="30" t="s">
        <v>40</v>
      </c>
      <c r="I15" s="31" t="s">
        <v>115</v>
      </c>
      <c r="J15" s="69" t="s">
        <v>161</v>
      </c>
      <c r="K15" s="30" t="s">
        <v>162</v>
      </c>
      <c r="L15" s="30" t="s">
        <v>116</v>
      </c>
      <c r="M15" s="31" t="s">
        <v>95</v>
      </c>
      <c r="N15" s="69" t="s">
        <v>34</v>
      </c>
      <c r="O15" s="30" t="s">
        <v>80</v>
      </c>
      <c r="P15" s="30" t="s">
        <v>36</v>
      </c>
      <c r="Q15" s="31" t="s">
        <v>61</v>
      </c>
      <c r="R15" s="69" t="s">
        <v>32</v>
      </c>
      <c r="S15" s="30" t="s">
        <v>73</v>
      </c>
      <c r="T15" s="30" t="s">
        <v>58</v>
      </c>
      <c r="U15" s="31" t="s">
        <v>117</v>
      </c>
    </row>
    <row r="16" spans="1:24" s="7" customFormat="1" ht="50.1" customHeight="1">
      <c r="A16" s="68"/>
      <c r="B16" s="70"/>
      <c r="C16" s="30" t="s">
        <v>150</v>
      </c>
      <c r="D16" s="30" t="s">
        <v>60</v>
      </c>
      <c r="E16" s="34">
        <v>15</v>
      </c>
      <c r="F16" s="70"/>
      <c r="G16" s="30" t="s">
        <v>44</v>
      </c>
      <c r="H16" s="30" t="s">
        <v>45</v>
      </c>
      <c r="I16" s="31" t="s">
        <v>46</v>
      </c>
      <c r="J16" s="70"/>
      <c r="K16" s="30" t="s">
        <v>81</v>
      </c>
      <c r="L16" s="30" t="s">
        <v>38</v>
      </c>
      <c r="M16" s="31" t="s">
        <v>118</v>
      </c>
      <c r="N16" s="70"/>
      <c r="O16" s="30" t="s">
        <v>166</v>
      </c>
      <c r="P16" s="30" t="s">
        <v>119</v>
      </c>
      <c r="Q16" s="31" t="s">
        <v>39</v>
      </c>
      <c r="R16" s="70"/>
      <c r="S16" s="30" t="s">
        <v>120</v>
      </c>
      <c r="T16" s="30" t="s">
        <v>121</v>
      </c>
      <c r="U16" s="31" t="s">
        <v>74</v>
      </c>
    </row>
    <row r="17" spans="1:21" s="7" customFormat="1" ht="50.1" customHeight="1">
      <c r="A17" s="68"/>
      <c r="B17" s="70"/>
      <c r="C17" s="30" t="s">
        <v>64</v>
      </c>
      <c r="D17" s="30" t="s">
        <v>65</v>
      </c>
      <c r="E17" s="32">
        <v>8</v>
      </c>
      <c r="F17" s="70"/>
      <c r="G17" s="30" t="s">
        <v>83</v>
      </c>
      <c r="H17" s="30" t="s">
        <v>36</v>
      </c>
      <c r="I17" s="31" t="s">
        <v>100</v>
      </c>
      <c r="J17" s="70"/>
      <c r="K17" s="30" t="s">
        <v>50</v>
      </c>
      <c r="L17" s="30" t="s">
        <v>51</v>
      </c>
      <c r="M17" s="31" t="s">
        <v>101</v>
      </c>
      <c r="N17" s="70"/>
      <c r="O17" s="30" t="s">
        <v>120</v>
      </c>
      <c r="P17" s="30" t="s">
        <v>121</v>
      </c>
      <c r="Q17" s="31" t="s">
        <v>46</v>
      </c>
      <c r="R17" s="70"/>
      <c r="S17" s="30" t="s">
        <v>168</v>
      </c>
      <c r="T17" s="30" t="s">
        <v>38</v>
      </c>
      <c r="U17" s="31" t="s">
        <v>102</v>
      </c>
    </row>
    <row r="18" spans="1:21" s="7" customFormat="1" ht="50.1" customHeight="1">
      <c r="A18" s="68"/>
      <c r="B18" s="70"/>
      <c r="C18" s="30" t="s">
        <v>55</v>
      </c>
      <c r="D18" s="30" t="s">
        <v>49</v>
      </c>
      <c r="E18" s="31" t="s">
        <v>54</v>
      </c>
      <c r="F18" s="70"/>
      <c r="G18" s="30" t="s">
        <v>71</v>
      </c>
      <c r="H18" s="30" t="s">
        <v>62</v>
      </c>
      <c r="I18" s="31" t="s">
        <v>47</v>
      </c>
      <c r="J18" s="70"/>
      <c r="K18" s="33"/>
      <c r="L18" s="33"/>
      <c r="M18" s="33"/>
      <c r="N18" s="70"/>
      <c r="O18" s="30" t="s">
        <v>64</v>
      </c>
      <c r="P18" s="30" t="s">
        <v>65</v>
      </c>
      <c r="Q18" s="31" t="s">
        <v>105</v>
      </c>
      <c r="R18" s="70"/>
      <c r="S18" s="30" t="s">
        <v>67</v>
      </c>
      <c r="T18" s="30" t="s">
        <v>68</v>
      </c>
      <c r="U18" s="31" t="s">
        <v>66</v>
      </c>
    </row>
    <row r="19" spans="1:21" s="7" customFormat="1" ht="50.1" customHeight="1">
      <c r="A19" s="68"/>
      <c r="B19" s="70"/>
      <c r="C19" s="33"/>
      <c r="D19" s="33"/>
      <c r="E19" s="33"/>
      <c r="F19" s="70"/>
      <c r="G19" s="30" t="s">
        <v>64</v>
      </c>
      <c r="H19" s="30" t="s">
        <v>65</v>
      </c>
      <c r="I19" s="31" t="s">
        <v>66</v>
      </c>
      <c r="J19" s="70"/>
      <c r="K19" s="33"/>
      <c r="L19" s="33"/>
      <c r="M19" s="33"/>
      <c r="N19" s="70"/>
      <c r="O19" s="30" t="s">
        <v>55</v>
      </c>
      <c r="P19" s="30" t="s">
        <v>49</v>
      </c>
      <c r="Q19" s="31" t="s">
        <v>54</v>
      </c>
      <c r="R19" s="70"/>
      <c r="S19" s="30" t="s">
        <v>169</v>
      </c>
      <c r="T19" s="30" t="s">
        <v>122</v>
      </c>
      <c r="U19" s="31" t="s">
        <v>123</v>
      </c>
    </row>
    <row r="20" spans="1:21" s="7" customFormat="1" ht="50.1" customHeight="1">
      <c r="A20" s="68"/>
      <c r="B20" s="70"/>
      <c r="C20" s="33"/>
      <c r="D20" s="33"/>
      <c r="E20" s="33"/>
      <c r="F20" s="70"/>
      <c r="G20" s="30" t="s">
        <v>157</v>
      </c>
      <c r="H20" s="30" t="s">
        <v>124</v>
      </c>
      <c r="I20" s="31" t="s">
        <v>69</v>
      </c>
      <c r="J20" s="70"/>
      <c r="K20" s="33"/>
      <c r="L20" s="33"/>
      <c r="M20" s="33"/>
      <c r="N20" s="70"/>
      <c r="O20" s="33"/>
      <c r="P20" s="33"/>
      <c r="Q20" s="33"/>
      <c r="R20" s="70"/>
      <c r="S20" s="30" t="s">
        <v>125</v>
      </c>
      <c r="T20" s="30" t="s">
        <v>49</v>
      </c>
      <c r="U20" s="31" t="s">
        <v>56</v>
      </c>
    </row>
    <row r="21" spans="1:21" s="7" customFormat="1" ht="50.1" customHeight="1">
      <c r="A21" s="68"/>
      <c r="B21" s="70"/>
      <c r="C21" s="33"/>
      <c r="D21" s="33"/>
      <c r="E21" s="33"/>
      <c r="F21" s="70"/>
      <c r="G21" s="30" t="s">
        <v>50</v>
      </c>
      <c r="H21" s="30" t="s">
        <v>51</v>
      </c>
      <c r="I21" s="31" t="s">
        <v>54</v>
      </c>
      <c r="J21" s="70"/>
      <c r="K21" s="33"/>
      <c r="L21" s="33"/>
      <c r="M21" s="33"/>
      <c r="N21" s="70"/>
      <c r="O21" s="33"/>
      <c r="P21" s="33"/>
      <c r="Q21" s="33"/>
      <c r="R21" s="70"/>
      <c r="S21" s="30" t="s">
        <v>52</v>
      </c>
      <c r="T21" s="30" t="s">
        <v>53</v>
      </c>
      <c r="U21" s="31" t="s">
        <v>101</v>
      </c>
    </row>
    <row r="22" spans="1:21" s="7" customFormat="1" ht="50.1" customHeight="1">
      <c r="A22" s="68"/>
      <c r="B22" s="70"/>
      <c r="C22" s="33"/>
      <c r="D22" s="33"/>
      <c r="E22" s="33"/>
      <c r="F22" s="70"/>
      <c r="G22" s="30" t="s">
        <v>55</v>
      </c>
      <c r="H22" s="30" t="s">
        <v>49</v>
      </c>
      <c r="I22" s="31" t="s">
        <v>56</v>
      </c>
      <c r="J22" s="70"/>
      <c r="K22" s="33"/>
      <c r="L22" s="33"/>
      <c r="M22" s="33"/>
      <c r="N22" s="70"/>
      <c r="O22" s="33"/>
      <c r="P22" s="33"/>
      <c r="Q22" s="33"/>
      <c r="R22" s="70"/>
      <c r="S22" s="33"/>
      <c r="T22" s="33"/>
      <c r="U22" s="33"/>
    </row>
    <row r="23" spans="1:21" s="7" customFormat="1" ht="50.1" customHeight="1">
      <c r="A23" s="67" t="s">
        <v>11</v>
      </c>
      <c r="B23" s="71" t="s">
        <v>126</v>
      </c>
      <c r="C23" s="30" t="s">
        <v>211</v>
      </c>
      <c r="D23" s="30" t="s">
        <v>128</v>
      </c>
      <c r="E23" s="31" t="s">
        <v>129</v>
      </c>
      <c r="F23" s="71" t="s">
        <v>12</v>
      </c>
      <c r="G23" s="33" t="s">
        <v>206</v>
      </c>
      <c r="H23" s="8" t="s">
        <v>84</v>
      </c>
      <c r="I23" s="9" t="s">
        <v>85</v>
      </c>
      <c r="J23" s="71" t="s">
        <v>12</v>
      </c>
      <c r="K23" s="33" t="s">
        <v>207</v>
      </c>
      <c r="L23" s="8" t="s">
        <v>159</v>
      </c>
      <c r="M23" s="9" t="s">
        <v>85</v>
      </c>
      <c r="N23" s="69"/>
      <c r="O23" s="33"/>
      <c r="P23" s="33"/>
      <c r="Q23" s="33"/>
      <c r="R23" s="71" t="s">
        <v>12</v>
      </c>
      <c r="S23" s="33" t="s">
        <v>208</v>
      </c>
      <c r="T23" s="8" t="s">
        <v>84</v>
      </c>
      <c r="U23" s="9" t="s">
        <v>85</v>
      </c>
    </row>
    <row r="24" spans="1:21" s="7" customFormat="1" ht="50.1" customHeight="1">
      <c r="A24" s="68"/>
      <c r="B24" s="72"/>
      <c r="C24" s="30" t="s">
        <v>72</v>
      </c>
      <c r="D24" s="30" t="s">
        <v>49</v>
      </c>
      <c r="E24" s="31" t="s">
        <v>54</v>
      </c>
      <c r="F24" s="72"/>
      <c r="G24" s="30" t="s">
        <v>72</v>
      </c>
      <c r="H24" s="30" t="s">
        <v>49</v>
      </c>
      <c r="I24" s="31" t="s">
        <v>54</v>
      </c>
      <c r="J24" s="72"/>
      <c r="K24" s="30" t="s">
        <v>72</v>
      </c>
      <c r="L24" s="30" t="s">
        <v>49</v>
      </c>
      <c r="M24" s="31" t="s">
        <v>54</v>
      </c>
      <c r="N24" s="70"/>
      <c r="O24" s="33"/>
      <c r="P24" s="33"/>
      <c r="Q24" s="33"/>
      <c r="R24" s="72"/>
      <c r="S24" s="30" t="s">
        <v>72</v>
      </c>
      <c r="T24" s="30" t="s">
        <v>49</v>
      </c>
      <c r="U24" s="31" t="s">
        <v>54</v>
      </c>
    </row>
    <row r="25" spans="1:21" s="7" customFormat="1" ht="50.1" customHeight="1">
      <c r="A25" s="67" t="s">
        <v>13</v>
      </c>
      <c r="B25" s="69" t="s">
        <v>26</v>
      </c>
      <c r="C25" s="30" t="s">
        <v>152</v>
      </c>
      <c r="D25" s="30" t="s">
        <v>38</v>
      </c>
      <c r="E25" s="31" t="s">
        <v>39</v>
      </c>
      <c r="F25" s="69" t="s">
        <v>28</v>
      </c>
      <c r="G25" s="30" t="s">
        <v>130</v>
      </c>
      <c r="H25" s="30" t="s">
        <v>131</v>
      </c>
      <c r="I25" s="31" t="s">
        <v>132</v>
      </c>
      <c r="J25" s="69" t="s">
        <v>30</v>
      </c>
      <c r="K25" s="30" t="s">
        <v>163</v>
      </c>
      <c r="L25" s="30" t="s">
        <v>133</v>
      </c>
      <c r="M25" s="35">
        <v>15</v>
      </c>
      <c r="N25" s="69" t="s">
        <v>35</v>
      </c>
      <c r="O25" s="30" t="s">
        <v>164</v>
      </c>
      <c r="P25" s="30" t="s">
        <v>92</v>
      </c>
      <c r="Q25" s="31" t="s">
        <v>134</v>
      </c>
      <c r="R25" s="69" t="s">
        <v>199</v>
      </c>
      <c r="S25" s="30" t="s">
        <v>200</v>
      </c>
      <c r="T25" s="30" t="s">
        <v>203</v>
      </c>
      <c r="U25" s="32">
        <v>25</v>
      </c>
    </row>
    <row r="26" spans="1:21" s="7" customFormat="1" ht="50.1" customHeight="1">
      <c r="A26" s="68"/>
      <c r="B26" s="70"/>
      <c r="C26" s="30" t="s">
        <v>151</v>
      </c>
      <c r="D26" s="30" t="s">
        <v>91</v>
      </c>
      <c r="E26" s="32">
        <v>24</v>
      </c>
      <c r="F26" s="70"/>
      <c r="G26" s="30" t="s">
        <v>158</v>
      </c>
      <c r="H26" s="30" t="s">
        <v>135</v>
      </c>
      <c r="I26" s="31" t="s">
        <v>98</v>
      </c>
      <c r="J26" s="70"/>
      <c r="K26" s="30" t="s">
        <v>136</v>
      </c>
      <c r="L26" s="30" t="s">
        <v>97</v>
      </c>
      <c r="M26" s="31" t="s">
        <v>100</v>
      </c>
      <c r="N26" s="70"/>
      <c r="O26" s="30" t="s">
        <v>73</v>
      </c>
      <c r="P26" s="30" t="s">
        <v>58</v>
      </c>
      <c r="Q26" s="31" t="s">
        <v>70</v>
      </c>
      <c r="R26" s="70"/>
      <c r="S26" s="30" t="s">
        <v>137</v>
      </c>
      <c r="T26" s="30" t="s">
        <v>78</v>
      </c>
      <c r="U26" s="31" t="s">
        <v>100</v>
      </c>
    </row>
    <row r="27" spans="1:21" s="7" customFormat="1" ht="50.1" customHeight="1">
      <c r="A27" s="68"/>
      <c r="B27" s="70"/>
      <c r="C27" s="30" t="s">
        <v>139</v>
      </c>
      <c r="D27" s="30" t="s">
        <v>140</v>
      </c>
      <c r="E27" s="31" t="s">
        <v>79</v>
      </c>
      <c r="F27" s="70"/>
      <c r="G27" s="33"/>
      <c r="H27" s="33"/>
      <c r="I27" s="33"/>
      <c r="J27" s="70"/>
      <c r="K27" s="30" t="s">
        <v>138</v>
      </c>
      <c r="L27" s="30" t="s">
        <v>97</v>
      </c>
      <c r="M27" s="31" t="s">
        <v>47</v>
      </c>
      <c r="N27" s="70"/>
      <c r="O27" s="30" t="s">
        <v>205</v>
      </c>
      <c r="P27" s="36" t="s">
        <v>210</v>
      </c>
      <c r="Q27" s="31" t="s">
        <v>70</v>
      </c>
      <c r="R27" s="70"/>
      <c r="S27" s="30" t="s">
        <v>77</v>
      </c>
      <c r="T27" s="30" t="s">
        <v>78</v>
      </c>
      <c r="U27" s="31" t="s">
        <v>79</v>
      </c>
    </row>
    <row r="28" spans="1:21" s="7" customFormat="1" ht="50.1" customHeight="1">
      <c r="A28" s="68"/>
      <c r="B28" s="70"/>
      <c r="C28" s="30" t="s">
        <v>76</v>
      </c>
      <c r="D28" s="30" t="s">
        <v>49</v>
      </c>
      <c r="E28" s="31" t="s">
        <v>54</v>
      </c>
      <c r="F28" s="70"/>
      <c r="G28" s="33"/>
      <c r="H28" s="33"/>
      <c r="I28" s="33"/>
      <c r="J28" s="70"/>
      <c r="K28" s="33"/>
      <c r="L28" s="33"/>
      <c r="M28" s="33"/>
      <c r="N28" s="70"/>
      <c r="O28" s="30" t="s">
        <v>83</v>
      </c>
      <c r="P28" s="30" t="s">
        <v>36</v>
      </c>
      <c r="Q28" s="31" t="s">
        <v>47</v>
      </c>
      <c r="R28" s="70"/>
      <c r="S28" s="33"/>
      <c r="T28" s="33"/>
      <c r="U28" s="33"/>
    </row>
    <row r="29" spans="1:21" s="7" customFormat="1" ht="50.1" customHeight="1">
      <c r="A29" s="68"/>
      <c r="B29" s="70"/>
      <c r="C29" s="33"/>
      <c r="D29" s="33"/>
      <c r="E29" s="33"/>
      <c r="F29" s="70"/>
      <c r="G29" s="33"/>
      <c r="H29" s="33"/>
      <c r="I29" s="33"/>
      <c r="J29" s="70"/>
      <c r="K29" s="33"/>
      <c r="L29" s="33"/>
      <c r="M29" s="33"/>
      <c r="N29" s="70"/>
      <c r="O29" s="30" t="s">
        <v>165</v>
      </c>
      <c r="P29" s="30" t="s">
        <v>36</v>
      </c>
      <c r="Q29" s="31" t="s">
        <v>47</v>
      </c>
      <c r="R29" s="70"/>
      <c r="S29" s="33"/>
      <c r="T29" s="33"/>
      <c r="U29" s="33"/>
    </row>
    <row r="30" spans="1:21" s="7" customFormat="1" ht="50.1" customHeight="1">
      <c r="A30" s="68"/>
      <c r="B30" s="70"/>
      <c r="C30" s="33"/>
      <c r="D30" s="33"/>
      <c r="E30" s="33"/>
      <c r="F30" s="70"/>
      <c r="G30" s="33" t="s">
        <v>201</v>
      </c>
      <c r="H30" s="33"/>
      <c r="I30" s="33"/>
      <c r="J30" s="70"/>
      <c r="K30" s="33"/>
      <c r="L30" s="33"/>
      <c r="M30" s="33"/>
      <c r="N30" s="70"/>
      <c r="O30" s="30" t="s">
        <v>141</v>
      </c>
      <c r="P30" s="30" t="s">
        <v>58</v>
      </c>
      <c r="Q30" s="32">
        <v>2</v>
      </c>
      <c r="R30" s="70"/>
      <c r="S30" s="33"/>
      <c r="T30" s="33"/>
      <c r="U30" s="33"/>
    </row>
    <row r="31" spans="1:21" s="7" customFormat="1" ht="50.1" customHeight="1">
      <c r="A31" s="68"/>
      <c r="B31" s="70"/>
      <c r="C31" s="33"/>
      <c r="D31" s="33"/>
      <c r="E31" s="33"/>
      <c r="F31" s="70"/>
      <c r="G31" s="33"/>
      <c r="H31" s="33"/>
      <c r="I31" s="33"/>
      <c r="J31" s="70"/>
      <c r="K31" s="33"/>
      <c r="L31" s="33"/>
      <c r="M31" s="33"/>
      <c r="N31" s="70"/>
      <c r="O31" s="30" t="s">
        <v>142</v>
      </c>
      <c r="P31" s="30" t="s">
        <v>140</v>
      </c>
      <c r="Q31" s="31" t="s">
        <v>79</v>
      </c>
      <c r="R31" s="70"/>
      <c r="S31" s="33"/>
      <c r="T31" s="33"/>
      <c r="U31" s="33"/>
    </row>
    <row r="32" spans="1:21" s="7" customFormat="1" ht="50.1" customHeight="1">
      <c r="A32" s="68"/>
      <c r="B32" s="70"/>
      <c r="C32" s="33"/>
      <c r="D32" s="33"/>
      <c r="E32" s="33"/>
      <c r="F32" s="70"/>
      <c r="G32" s="33"/>
      <c r="H32" s="33"/>
      <c r="I32" s="33"/>
      <c r="J32" s="70"/>
      <c r="K32" s="33"/>
      <c r="L32" s="33"/>
      <c r="M32" s="33"/>
      <c r="N32" s="70"/>
      <c r="O32" s="30" t="s">
        <v>111</v>
      </c>
      <c r="P32" s="30" t="s">
        <v>112</v>
      </c>
      <c r="Q32" s="31" t="s">
        <v>101</v>
      </c>
      <c r="R32" s="70"/>
      <c r="S32" s="33"/>
      <c r="T32" s="33"/>
      <c r="U32" s="33"/>
    </row>
    <row r="33" spans="1:24" s="7" customFormat="1" ht="50.1" customHeight="1">
      <c r="A33" s="68"/>
      <c r="B33" s="70"/>
      <c r="C33" s="33"/>
      <c r="D33" s="33"/>
      <c r="E33" s="33"/>
      <c r="F33" s="70"/>
      <c r="G33" s="33"/>
      <c r="H33" s="33"/>
      <c r="I33" s="33"/>
      <c r="J33" s="70"/>
      <c r="K33" s="33"/>
      <c r="L33" s="33"/>
      <c r="M33" s="33"/>
      <c r="N33" s="70"/>
      <c r="O33" s="30" t="s">
        <v>52</v>
      </c>
      <c r="P33" s="30" t="s">
        <v>53</v>
      </c>
      <c r="Q33" s="31" t="s">
        <v>101</v>
      </c>
      <c r="R33" s="70"/>
      <c r="S33" s="33"/>
      <c r="T33" s="33"/>
      <c r="U33" s="33"/>
    </row>
    <row r="34" spans="1:24" s="7" customFormat="1" ht="50.1" customHeight="1">
      <c r="A34" s="67" t="s">
        <v>14</v>
      </c>
      <c r="B34" s="73"/>
      <c r="C34" s="18"/>
      <c r="D34" s="18"/>
      <c r="E34" s="18"/>
      <c r="F34" s="73"/>
      <c r="G34" s="18"/>
      <c r="H34" s="18"/>
      <c r="I34" s="18"/>
      <c r="J34" s="73" t="s">
        <v>143</v>
      </c>
      <c r="K34" s="19" t="s">
        <v>144</v>
      </c>
      <c r="L34" s="19" t="s">
        <v>40</v>
      </c>
      <c r="M34" s="20" t="s">
        <v>145</v>
      </c>
      <c r="N34" s="73"/>
      <c r="O34" s="18"/>
      <c r="P34" s="18"/>
      <c r="Q34" s="18"/>
      <c r="R34" s="73"/>
      <c r="S34" s="18"/>
      <c r="T34" s="18"/>
      <c r="U34" s="18"/>
    </row>
    <row r="35" spans="1:24" s="7" customFormat="1" ht="50.1" customHeight="1">
      <c r="A35" s="68"/>
      <c r="B35" s="74"/>
      <c r="C35" s="18"/>
      <c r="D35" s="18"/>
      <c r="E35" s="18"/>
      <c r="F35" s="74"/>
      <c r="G35" s="18"/>
      <c r="H35" s="18"/>
      <c r="I35" s="18"/>
      <c r="J35" s="74"/>
      <c r="K35" s="19" t="s">
        <v>77</v>
      </c>
      <c r="L35" s="19" t="s">
        <v>78</v>
      </c>
      <c r="M35" s="20" t="s">
        <v>146</v>
      </c>
      <c r="N35" s="74"/>
      <c r="O35" s="18"/>
      <c r="P35" s="18"/>
      <c r="Q35" s="18"/>
      <c r="R35" s="74"/>
      <c r="S35" s="18"/>
      <c r="T35" s="18"/>
      <c r="U35" s="18"/>
    </row>
    <row r="36" spans="1:24" s="12" customFormat="1" ht="25.35" customHeight="1">
      <c r="A36" s="79" t="s">
        <v>15</v>
      </c>
      <c r="B36" s="82"/>
      <c r="C36" s="77" t="s">
        <v>16</v>
      </c>
      <c r="D36" s="78"/>
      <c r="E36" s="10">
        <v>6.4</v>
      </c>
      <c r="F36" s="82"/>
      <c r="G36" s="77" t="s">
        <v>16</v>
      </c>
      <c r="H36" s="78"/>
      <c r="I36" s="11">
        <v>6.4</v>
      </c>
      <c r="J36" s="82"/>
      <c r="K36" s="77" t="s">
        <v>16</v>
      </c>
      <c r="L36" s="78"/>
      <c r="M36" s="11">
        <v>6</v>
      </c>
      <c r="N36" s="82"/>
      <c r="O36" s="77" t="s">
        <v>16</v>
      </c>
      <c r="P36" s="78"/>
      <c r="Q36" s="11">
        <v>6.2</v>
      </c>
      <c r="R36" s="82"/>
      <c r="S36" s="77" t="s">
        <v>16</v>
      </c>
      <c r="T36" s="78"/>
      <c r="U36" s="11">
        <v>7</v>
      </c>
      <c r="V36" s="75"/>
      <c r="W36" s="76"/>
      <c r="X36" s="76"/>
    </row>
    <row r="37" spans="1:24" s="12" customFormat="1" ht="25.35" customHeight="1">
      <c r="A37" s="80"/>
      <c r="B37" s="83"/>
      <c r="C37" s="77" t="s">
        <v>17</v>
      </c>
      <c r="D37" s="78"/>
      <c r="E37" s="10">
        <v>2.6</v>
      </c>
      <c r="F37" s="83"/>
      <c r="G37" s="77" t="s">
        <v>17</v>
      </c>
      <c r="H37" s="78"/>
      <c r="I37" s="11">
        <v>3</v>
      </c>
      <c r="J37" s="83"/>
      <c r="K37" s="77" t="s">
        <v>17</v>
      </c>
      <c r="L37" s="78"/>
      <c r="M37" s="11">
        <v>3</v>
      </c>
      <c r="N37" s="83"/>
      <c r="O37" s="77" t="s">
        <v>17</v>
      </c>
      <c r="P37" s="78"/>
      <c r="Q37" s="11">
        <v>2.7</v>
      </c>
      <c r="R37" s="83"/>
      <c r="S37" s="77" t="s">
        <v>17</v>
      </c>
      <c r="T37" s="78"/>
      <c r="U37" s="11">
        <v>2.5</v>
      </c>
      <c r="V37" s="75"/>
      <c r="W37" s="76"/>
      <c r="X37" s="76"/>
    </row>
    <row r="38" spans="1:24" s="12" customFormat="1" ht="25.35" customHeight="1">
      <c r="A38" s="80"/>
      <c r="B38" s="83"/>
      <c r="C38" s="77" t="s">
        <v>18</v>
      </c>
      <c r="D38" s="78"/>
      <c r="E38" s="10">
        <v>1.3</v>
      </c>
      <c r="F38" s="83"/>
      <c r="G38" s="77" t="s">
        <v>18</v>
      </c>
      <c r="H38" s="78"/>
      <c r="I38" s="11">
        <v>1.3</v>
      </c>
      <c r="J38" s="83"/>
      <c r="K38" s="77" t="s">
        <v>18</v>
      </c>
      <c r="L38" s="78"/>
      <c r="M38" s="11">
        <v>1.6</v>
      </c>
      <c r="N38" s="83"/>
      <c r="O38" s="77" t="s">
        <v>18</v>
      </c>
      <c r="P38" s="78"/>
      <c r="Q38" s="11">
        <v>1.3</v>
      </c>
      <c r="R38" s="83"/>
      <c r="S38" s="77" t="s">
        <v>18</v>
      </c>
      <c r="T38" s="78"/>
      <c r="U38" s="11">
        <v>1.7</v>
      </c>
    </row>
    <row r="39" spans="1:24" s="12" customFormat="1" ht="25.35" customHeight="1">
      <c r="A39" s="80"/>
      <c r="B39" s="83"/>
      <c r="C39" s="77" t="s">
        <v>19</v>
      </c>
      <c r="D39" s="78"/>
      <c r="E39" s="10"/>
      <c r="F39" s="83"/>
      <c r="G39" s="77" t="s">
        <v>19</v>
      </c>
      <c r="H39" s="78"/>
      <c r="I39" s="11"/>
      <c r="J39" s="83"/>
      <c r="K39" s="77" t="s">
        <v>19</v>
      </c>
      <c r="L39" s="78"/>
      <c r="M39" s="11"/>
      <c r="N39" s="83"/>
      <c r="O39" s="77" t="s">
        <v>19</v>
      </c>
      <c r="P39" s="78"/>
      <c r="Q39" s="11"/>
      <c r="R39" s="83"/>
      <c r="S39" s="77" t="s">
        <v>19</v>
      </c>
      <c r="T39" s="78"/>
      <c r="U39" s="11"/>
    </row>
    <row r="40" spans="1:24" s="12" customFormat="1" ht="25.35" customHeight="1">
      <c r="A40" s="80"/>
      <c r="B40" s="83"/>
      <c r="C40" s="77" t="s">
        <v>20</v>
      </c>
      <c r="D40" s="78"/>
      <c r="E40" s="10"/>
      <c r="F40" s="83"/>
      <c r="G40" s="77" t="s">
        <v>20</v>
      </c>
      <c r="H40" s="78"/>
      <c r="I40" s="10"/>
      <c r="J40" s="83"/>
      <c r="K40" s="77" t="s">
        <v>20</v>
      </c>
      <c r="L40" s="78"/>
      <c r="M40" s="11"/>
      <c r="N40" s="83"/>
      <c r="O40" s="77" t="s">
        <v>20</v>
      </c>
      <c r="P40" s="78"/>
      <c r="Q40" s="11"/>
      <c r="R40" s="83"/>
      <c r="S40" s="77" t="s">
        <v>20</v>
      </c>
      <c r="T40" s="78"/>
      <c r="U40" s="11"/>
    </row>
    <row r="41" spans="1:24" s="12" customFormat="1" ht="25.35" customHeight="1">
      <c r="A41" s="80"/>
      <c r="B41" s="83"/>
      <c r="C41" s="77" t="s">
        <v>21</v>
      </c>
      <c r="D41" s="78"/>
      <c r="E41" s="11">
        <v>3</v>
      </c>
      <c r="F41" s="83"/>
      <c r="G41" s="77" t="s">
        <v>21</v>
      </c>
      <c r="H41" s="78"/>
      <c r="I41" s="11">
        <v>3</v>
      </c>
      <c r="J41" s="83"/>
      <c r="K41" s="77" t="s">
        <v>21</v>
      </c>
      <c r="L41" s="78"/>
      <c r="M41" s="11">
        <v>3</v>
      </c>
      <c r="N41" s="83"/>
      <c r="O41" s="77" t="s">
        <v>21</v>
      </c>
      <c r="P41" s="78"/>
      <c r="Q41" s="11">
        <v>3</v>
      </c>
      <c r="R41" s="83"/>
      <c r="S41" s="77" t="s">
        <v>21</v>
      </c>
      <c r="T41" s="78"/>
      <c r="U41" s="11">
        <v>2</v>
      </c>
    </row>
    <row r="42" spans="1:24" s="12" customFormat="1" ht="30" customHeight="1">
      <c r="A42" s="81"/>
      <c r="B42" s="84"/>
      <c r="C42" s="77" t="s">
        <v>22</v>
      </c>
      <c r="D42" s="78"/>
      <c r="E42" s="13">
        <f>E36*70+E37*75+E38*25+E39*60+E41*45+E40*150</f>
        <v>810.5</v>
      </c>
      <c r="F42" s="84"/>
      <c r="G42" s="77" t="s">
        <v>22</v>
      </c>
      <c r="H42" s="78"/>
      <c r="I42" s="13">
        <f>I36*70+I37*75+I38*25+I39*60+I41*45+I40*150</f>
        <v>840.5</v>
      </c>
      <c r="J42" s="84"/>
      <c r="K42" s="77" t="s">
        <v>22</v>
      </c>
      <c r="L42" s="78"/>
      <c r="M42" s="13">
        <f>M36*70+M37*75+M38*25+M39*150+M41*45+M40*132.2</f>
        <v>820</v>
      </c>
      <c r="N42" s="84"/>
      <c r="O42" s="77" t="s">
        <v>22</v>
      </c>
      <c r="P42" s="78"/>
      <c r="Q42" s="13">
        <f>Q36*70+Q37*75+Q38*25+Q39*60+Q41*45</f>
        <v>804</v>
      </c>
      <c r="R42" s="84"/>
      <c r="S42" s="77" t="s">
        <v>22</v>
      </c>
      <c r="T42" s="78"/>
      <c r="U42" s="13">
        <f>U36*70+U37*75+U38*25+U39*60+U41*45+70</f>
        <v>880</v>
      </c>
    </row>
    <row r="43" spans="1:24" s="12" customFormat="1" ht="47.25" customHeight="1">
      <c r="A43" s="86" t="s">
        <v>23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</row>
    <row r="44" spans="1:24" s="15" customFormat="1" ht="30" customHeight="1">
      <c r="A44" s="85" t="s">
        <v>212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</row>
    <row r="45" spans="1:24" ht="30" customHeight="1">
      <c r="A45" s="2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6"/>
      <c r="N45" s="14"/>
      <c r="O45" s="14"/>
      <c r="P45" s="14"/>
      <c r="Q45" s="16"/>
      <c r="R45" s="14"/>
      <c r="S45" s="14"/>
      <c r="T45" s="14"/>
      <c r="U45" s="16"/>
    </row>
    <row r="46" spans="1:24" ht="30" customHeight="1">
      <c r="A46" s="2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6"/>
      <c r="N46" s="14"/>
      <c r="O46" s="14"/>
      <c r="P46" s="14"/>
      <c r="Q46" s="16"/>
      <c r="R46" s="14"/>
      <c r="S46" s="14"/>
      <c r="T46" s="14"/>
      <c r="U46" s="16"/>
    </row>
    <row r="47" spans="1:24" ht="30" customHeight="1"/>
    <row r="48" spans="1:24" ht="30" customHeight="1"/>
    <row r="49" ht="30" customHeight="1"/>
  </sheetData>
  <mergeCells count="106">
    <mergeCell ref="A44:U44"/>
    <mergeCell ref="C42:D42"/>
    <mergeCell ref="G42:H42"/>
    <mergeCell ref="K42:L42"/>
    <mergeCell ref="O42:P42"/>
    <mergeCell ref="S42:T42"/>
    <mergeCell ref="A43:U43"/>
    <mergeCell ref="C40:D40"/>
    <mergeCell ref="G40:H40"/>
    <mergeCell ref="K40:L40"/>
    <mergeCell ref="O40:P40"/>
    <mergeCell ref="S40:T40"/>
    <mergeCell ref="C41:D41"/>
    <mergeCell ref="G41:H41"/>
    <mergeCell ref="K41:L41"/>
    <mergeCell ref="O41:P41"/>
    <mergeCell ref="S41:T41"/>
    <mergeCell ref="O38:P38"/>
    <mergeCell ref="S38:T38"/>
    <mergeCell ref="C39:D39"/>
    <mergeCell ref="G39:H39"/>
    <mergeCell ref="K39:L39"/>
    <mergeCell ref="O39:P39"/>
    <mergeCell ref="S39:T39"/>
    <mergeCell ref="K36:L36"/>
    <mergeCell ref="N36:N42"/>
    <mergeCell ref="O36:P36"/>
    <mergeCell ref="R36:R42"/>
    <mergeCell ref="S36:T36"/>
    <mergeCell ref="K38:L38"/>
    <mergeCell ref="A36:A42"/>
    <mergeCell ref="B36:B42"/>
    <mergeCell ref="C36:D36"/>
    <mergeCell ref="F36:F42"/>
    <mergeCell ref="G36:H36"/>
    <mergeCell ref="J36:J42"/>
    <mergeCell ref="C37:D37"/>
    <mergeCell ref="G37:H37"/>
    <mergeCell ref="C38:D38"/>
    <mergeCell ref="G38:H38"/>
    <mergeCell ref="A34:A35"/>
    <mergeCell ref="B34:B35"/>
    <mergeCell ref="F34:F35"/>
    <mergeCell ref="J34:J35"/>
    <mergeCell ref="N34:N35"/>
    <mergeCell ref="R34:R35"/>
    <mergeCell ref="V36:X37"/>
    <mergeCell ref="K37:L37"/>
    <mergeCell ref="O37:P37"/>
    <mergeCell ref="S37:T37"/>
    <mergeCell ref="R15:R22"/>
    <mergeCell ref="A7:A14"/>
    <mergeCell ref="B7:B14"/>
    <mergeCell ref="F7:F14"/>
    <mergeCell ref="J7:J14"/>
    <mergeCell ref="N7:N14"/>
    <mergeCell ref="R7:R14"/>
    <mergeCell ref="A25:A33"/>
    <mergeCell ref="B25:B33"/>
    <mergeCell ref="F25:F33"/>
    <mergeCell ref="J25:J33"/>
    <mergeCell ref="N25:N33"/>
    <mergeCell ref="R25:R33"/>
    <mergeCell ref="A23:A24"/>
    <mergeCell ref="B23:B24"/>
    <mergeCell ref="F23:F24"/>
    <mergeCell ref="J23:J24"/>
    <mergeCell ref="N23:N24"/>
    <mergeCell ref="R23:R24"/>
    <mergeCell ref="N5:N6"/>
    <mergeCell ref="O5:O6"/>
    <mergeCell ref="P5:P6"/>
    <mergeCell ref="Q5:Q6"/>
    <mergeCell ref="J5:J6"/>
    <mergeCell ref="K5:K6"/>
    <mergeCell ref="L5:L6"/>
    <mergeCell ref="M5:M6"/>
    <mergeCell ref="A15:A22"/>
    <mergeCell ref="B15:B22"/>
    <mergeCell ref="F15:F22"/>
    <mergeCell ref="J15:J22"/>
    <mergeCell ref="N15:N22"/>
    <mergeCell ref="A5:A6"/>
    <mergeCell ref="B5:B6"/>
    <mergeCell ref="C5:C6"/>
    <mergeCell ref="D5:D6"/>
    <mergeCell ref="E5:E6"/>
    <mergeCell ref="A1:U1"/>
    <mergeCell ref="B2:E2"/>
    <mergeCell ref="F2:I2"/>
    <mergeCell ref="J2:M2"/>
    <mergeCell ref="N2:Q2"/>
    <mergeCell ref="R2:U2"/>
    <mergeCell ref="F5:F6"/>
    <mergeCell ref="G5:G6"/>
    <mergeCell ref="H5:H6"/>
    <mergeCell ref="I5:I6"/>
    <mergeCell ref="C3:E3"/>
    <mergeCell ref="G3:I3"/>
    <mergeCell ref="K3:M3"/>
    <mergeCell ref="O3:Q3"/>
    <mergeCell ref="S3:U3"/>
    <mergeCell ref="R5:R6"/>
    <mergeCell ref="S5:S6"/>
    <mergeCell ref="T5:T6"/>
    <mergeCell ref="U5:U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40" zoomScaleNormal="40" zoomScaleSheetLayoutView="50" workbookViewId="0">
      <selection activeCell="J7" sqref="J7:J14"/>
    </sheetView>
  </sheetViews>
  <sheetFormatPr defaultColWidth="8.875" defaultRowHeight="4.9000000000000004" customHeight="1"/>
  <cols>
    <col min="1" max="1" width="7" style="22" customWidth="1"/>
    <col min="2" max="2" width="8.5" style="2" customWidth="1"/>
    <col min="3" max="3" width="65.5" style="2" customWidth="1"/>
    <col min="4" max="4" width="16.5" style="2" customWidth="1"/>
    <col min="5" max="5" width="20.625" style="2" customWidth="1"/>
    <col min="6" max="6" width="8.5" style="2" customWidth="1"/>
    <col min="7" max="7" width="63.875" style="2" customWidth="1"/>
    <col min="8" max="8" width="16.5" style="2" customWidth="1"/>
    <col min="9" max="9" width="20.625" style="2" customWidth="1"/>
    <col min="10" max="10" width="8.5" style="2" customWidth="1"/>
    <col min="11" max="11" width="55.875" style="2" customWidth="1"/>
    <col min="12" max="12" width="18" style="2" customWidth="1"/>
    <col min="13" max="13" width="20.625" style="17" customWidth="1"/>
    <col min="14" max="14" width="8.5" style="2" customWidth="1"/>
    <col min="15" max="15" width="62.5" style="2" customWidth="1"/>
    <col min="16" max="16" width="15.25" style="2" customWidth="1"/>
    <col min="17" max="17" width="20.625" style="17" customWidth="1"/>
    <col min="18" max="18" width="8.5" style="2" customWidth="1"/>
    <col min="19" max="19" width="56.125" style="2" customWidth="1"/>
    <col min="20" max="20" width="16.5" style="2" customWidth="1"/>
    <col min="21" max="21" width="20.625" style="17" customWidth="1"/>
    <col min="22" max="25" width="15.75" style="2" customWidth="1"/>
    <col min="26" max="16384" width="8.875" style="2"/>
  </cols>
  <sheetData>
    <row r="1" spans="1:24" s="1" customFormat="1" ht="83.25" customHeight="1">
      <c r="A1" s="57" t="s">
        <v>176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4" ht="55.15" customHeight="1">
      <c r="A2" s="27" t="s">
        <v>0</v>
      </c>
      <c r="B2" s="58">
        <v>45341</v>
      </c>
      <c r="C2" s="58"/>
      <c r="D2" s="58"/>
      <c r="E2" s="58"/>
      <c r="F2" s="59">
        <f>B2+1</f>
        <v>45342</v>
      </c>
      <c r="G2" s="59"/>
      <c r="H2" s="59"/>
      <c r="I2" s="59"/>
      <c r="J2" s="60">
        <f>F2+1</f>
        <v>45343</v>
      </c>
      <c r="K2" s="60"/>
      <c r="L2" s="60"/>
      <c r="M2" s="60"/>
      <c r="N2" s="61">
        <f>J2+1</f>
        <v>45344</v>
      </c>
      <c r="O2" s="61"/>
      <c r="P2" s="61"/>
      <c r="Q2" s="61"/>
      <c r="R2" s="62">
        <f>N2+1</f>
        <v>45345</v>
      </c>
      <c r="S2" s="63"/>
      <c r="T2" s="63"/>
      <c r="U2" s="64"/>
    </row>
    <row r="3" spans="1:24" ht="36.6" customHeight="1">
      <c r="A3" s="27" t="s">
        <v>1</v>
      </c>
      <c r="B3" s="27"/>
      <c r="C3" s="66">
        <v>23</v>
      </c>
      <c r="D3" s="66"/>
      <c r="E3" s="66"/>
      <c r="F3" s="27"/>
      <c r="G3" s="66">
        <f>C3</f>
        <v>23</v>
      </c>
      <c r="H3" s="66"/>
      <c r="I3" s="66"/>
      <c r="J3" s="27"/>
      <c r="K3" s="66">
        <f>G3</f>
        <v>23</v>
      </c>
      <c r="L3" s="66"/>
      <c r="M3" s="66"/>
      <c r="N3" s="27"/>
      <c r="O3" s="66">
        <f>K3</f>
        <v>23</v>
      </c>
      <c r="P3" s="66"/>
      <c r="Q3" s="66"/>
      <c r="R3" s="27"/>
      <c r="S3" s="66">
        <f>O3</f>
        <v>23</v>
      </c>
      <c r="T3" s="66"/>
      <c r="U3" s="66"/>
    </row>
    <row r="4" spans="1:24" ht="32.1" customHeight="1">
      <c r="A4" s="27"/>
      <c r="B4" s="27"/>
      <c r="C4" s="28" t="s">
        <v>2</v>
      </c>
      <c r="D4" s="28" t="s">
        <v>3</v>
      </c>
      <c r="E4" s="29" t="s">
        <v>4</v>
      </c>
      <c r="F4" s="27"/>
      <c r="G4" s="28" t="s">
        <v>2</v>
      </c>
      <c r="H4" s="28" t="s">
        <v>3</v>
      </c>
      <c r="I4" s="29" t="s">
        <v>4</v>
      </c>
      <c r="J4" s="27"/>
      <c r="K4" s="28" t="s">
        <v>2</v>
      </c>
      <c r="L4" s="28" t="s">
        <v>3</v>
      </c>
      <c r="M4" s="29" t="s">
        <v>4</v>
      </c>
      <c r="N4" s="27"/>
      <c r="O4" s="28" t="s">
        <v>2</v>
      </c>
      <c r="P4" s="28" t="s">
        <v>3</v>
      </c>
      <c r="Q4" s="29" t="s">
        <v>4</v>
      </c>
      <c r="R4" s="27"/>
      <c r="S4" s="28" t="s">
        <v>2</v>
      </c>
      <c r="T4" s="28" t="s">
        <v>3</v>
      </c>
      <c r="U4" s="29" t="s">
        <v>4</v>
      </c>
      <c r="V4" s="4"/>
      <c r="W4" s="5"/>
      <c r="X4" s="5"/>
    </row>
    <row r="5" spans="1:24" s="6" customFormat="1" ht="45" customHeight="1">
      <c r="A5" s="88" t="s">
        <v>5</v>
      </c>
      <c r="B5" s="55"/>
      <c r="C5" s="56" t="s">
        <v>209</v>
      </c>
      <c r="D5" s="89"/>
      <c r="E5" s="56"/>
      <c r="F5" s="55"/>
      <c r="G5" s="56" t="s">
        <v>86</v>
      </c>
      <c r="H5" s="90" t="s">
        <v>87</v>
      </c>
      <c r="I5" s="56"/>
      <c r="J5" s="55"/>
      <c r="K5" s="56" t="s">
        <v>6</v>
      </c>
      <c r="L5" s="56"/>
      <c r="M5" s="56"/>
      <c r="N5" s="55"/>
      <c r="O5" s="56"/>
      <c r="P5" s="56"/>
      <c r="Q5" s="56"/>
      <c r="R5" s="55"/>
      <c r="S5" s="56" t="s">
        <v>6</v>
      </c>
      <c r="T5" s="56"/>
      <c r="U5" s="56"/>
    </row>
    <row r="6" spans="1:24" s="6" customFormat="1" ht="45" customHeight="1">
      <c r="A6" s="88"/>
      <c r="B6" s="55"/>
      <c r="C6" s="56"/>
      <c r="D6" s="89"/>
      <c r="E6" s="56"/>
      <c r="F6" s="55"/>
      <c r="G6" s="56"/>
      <c r="H6" s="90"/>
      <c r="I6" s="56"/>
      <c r="J6" s="55"/>
      <c r="K6" s="56"/>
      <c r="L6" s="56"/>
      <c r="M6" s="56"/>
      <c r="N6" s="55"/>
      <c r="O6" s="56"/>
      <c r="P6" s="56"/>
      <c r="Q6" s="56"/>
      <c r="R6" s="55"/>
      <c r="S6" s="56"/>
      <c r="T6" s="56"/>
      <c r="U6" s="56"/>
    </row>
    <row r="7" spans="1:24" s="7" customFormat="1" ht="50.1" customHeight="1">
      <c r="A7" s="91" t="s">
        <v>7</v>
      </c>
      <c r="B7" s="69" t="s">
        <v>178</v>
      </c>
      <c r="C7" s="41" t="s">
        <v>179</v>
      </c>
      <c r="D7" s="42" t="s">
        <v>171</v>
      </c>
      <c r="E7" s="41">
        <v>1.5</v>
      </c>
      <c r="F7" s="69" t="s">
        <v>180</v>
      </c>
      <c r="G7" s="30" t="s">
        <v>75</v>
      </c>
      <c r="H7" s="43"/>
      <c r="I7" s="31"/>
      <c r="J7" s="69" t="s">
        <v>185</v>
      </c>
      <c r="K7" s="38" t="s">
        <v>186</v>
      </c>
      <c r="L7" s="44" t="s">
        <v>173</v>
      </c>
      <c r="M7" s="45">
        <v>1</v>
      </c>
      <c r="N7" s="69" t="s">
        <v>31</v>
      </c>
      <c r="O7" s="30" t="s">
        <v>167</v>
      </c>
      <c r="P7" s="36" t="s">
        <v>92</v>
      </c>
      <c r="Q7" s="31"/>
      <c r="R7" s="69" t="s">
        <v>194</v>
      </c>
      <c r="S7" s="38" t="s">
        <v>195</v>
      </c>
      <c r="T7" s="46" t="s">
        <v>171</v>
      </c>
      <c r="U7" s="47">
        <v>1.5</v>
      </c>
    </row>
    <row r="8" spans="1:24" s="7" customFormat="1" ht="50.1" customHeight="1">
      <c r="A8" s="92"/>
      <c r="B8" s="70"/>
      <c r="C8" s="30" t="s">
        <v>41</v>
      </c>
      <c r="D8" s="36" t="s">
        <v>42</v>
      </c>
      <c r="E8" s="31"/>
      <c r="F8" s="70"/>
      <c r="G8" s="30" t="s">
        <v>155</v>
      </c>
      <c r="H8" s="48" t="s">
        <v>97</v>
      </c>
      <c r="I8" s="31"/>
      <c r="J8" s="70"/>
      <c r="K8" s="38" t="s">
        <v>187</v>
      </c>
      <c r="L8" s="38" t="s">
        <v>171</v>
      </c>
      <c r="M8" s="47">
        <v>1.5</v>
      </c>
      <c r="N8" s="70"/>
      <c r="O8" s="30" t="s">
        <v>57</v>
      </c>
      <c r="P8" s="36" t="s">
        <v>58</v>
      </c>
      <c r="Q8" s="31"/>
      <c r="R8" s="70"/>
      <c r="S8" s="30" t="s">
        <v>41</v>
      </c>
      <c r="T8" s="48" t="s">
        <v>42</v>
      </c>
      <c r="U8" s="31"/>
    </row>
    <row r="9" spans="1:24" s="7" customFormat="1" ht="50.1" customHeight="1">
      <c r="A9" s="92"/>
      <c r="B9" s="70"/>
      <c r="C9" s="30" t="s">
        <v>82</v>
      </c>
      <c r="D9" s="36" t="s">
        <v>38</v>
      </c>
      <c r="E9" s="31"/>
      <c r="F9" s="70"/>
      <c r="G9" s="38" t="s">
        <v>181</v>
      </c>
      <c r="H9" s="38" t="s">
        <v>175</v>
      </c>
      <c r="I9" s="47">
        <v>0.3</v>
      </c>
      <c r="J9" s="70"/>
      <c r="K9" s="30" t="s">
        <v>160</v>
      </c>
      <c r="L9" s="48" t="s">
        <v>38</v>
      </c>
      <c r="M9" s="31"/>
      <c r="N9" s="70"/>
      <c r="O9" s="30" t="s">
        <v>64</v>
      </c>
      <c r="P9" s="36" t="s">
        <v>65</v>
      </c>
      <c r="Q9" s="31"/>
      <c r="R9" s="70"/>
      <c r="S9" s="30" t="s">
        <v>64</v>
      </c>
      <c r="T9" s="48" t="s">
        <v>65</v>
      </c>
      <c r="U9" s="31"/>
    </row>
    <row r="10" spans="1:24" s="7" customFormat="1" ht="50.1" customHeight="1">
      <c r="A10" s="92"/>
      <c r="B10" s="70"/>
      <c r="C10" s="30" t="s">
        <v>103</v>
      </c>
      <c r="D10" s="36" t="s">
        <v>78</v>
      </c>
      <c r="E10" s="31"/>
      <c r="F10" s="70"/>
      <c r="G10" s="38" t="s">
        <v>170</v>
      </c>
      <c r="H10" s="38" t="s">
        <v>171</v>
      </c>
      <c r="I10" s="47">
        <v>1</v>
      </c>
      <c r="J10" s="70"/>
      <c r="K10" s="30" t="s">
        <v>64</v>
      </c>
      <c r="L10" s="48" t="s">
        <v>65</v>
      </c>
      <c r="M10" s="31"/>
      <c r="N10" s="70"/>
      <c r="O10" s="30" t="s">
        <v>52</v>
      </c>
      <c r="P10" s="36" t="s">
        <v>53</v>
      </c>
      <c r="Q10" s="31"/>
      <c r="R10" s="70"/>
      <c r="S10" s="30"/>
      <c r="T10" s="48"/>
      <c r="U10" s="31"/>
    </row>
    <row r="11" spans="1:24" s="7" customFormat="1" ht="50.1" customHeight="1">
      <c r="A11" s="92"/>
      <c r="B11" s="70"/>
      <c r="C11" s="30" t="s">
        <v>148</v>
      </c>
      <c r="D11" s="36" t="s">
        <v>38</v>
      </c>
      <c r="E11" s="31"/>
      <c r="F11" s="70"/>
      <c r="G11" s="38" t="s">
        <v>182</v>
      </c>
      <c r="H11" s="38" t="s">
        <v>49</v>
      </c>
      <c r="I11" s="47">
        <v>0.1</v>
      </c>
      <c r="J11" s="70"/>
      <c r="K11" s="49"/>
      <c r="L11" s="49"/>
      <c r="M11" s="31"/>
      <c r="N11" s="70"/>
      <c r="O11" s="50" t="s">
        <v>190</v>
      </c>
      <c r="P11" s="50" t="s">
        <v>173</v>
      </c>
      <c r="Q11" s="51">
        <v>1</v>
      </c>
      <c r="R11" s="70"/>
      <c r="S11" s="33"/>
      <c r="T11" s="43"/>
      <c r="U11" s="33"/>
    </row>
    <row r="12" spans="1:24" s="7" customFormat="1" ht="50.1" customHeight="1">
      <c r="A12" s="92"/>
      <c r="B12" s="70"/>
      <c r="C12" s="30" t="s">
        <v>64</v>
      </c>
      <c r="D12" s="36" t="s">
        <v>65</v>
      </c>
      <c r="E12" s="31"/>
      <c r="F12" s="70"/>
      <c r="G12" s="33"/>
      <c r="H12" s="43"/>
      <c r="I12" s="33"/>
      <c r="J12" s="70"/>
      <c r="K12" s="30"/>
      <c r="L12" s="48"/>
      <c r="M12" s="31"/>
      <c r="N12" s="70"/>
      <c r="O12" s="30"/>
      <c r="P12" s="36"/>
      <c r="Q12" s="31"/>
      <c r="R12" s="70"/>
      <c r="S12" s="33"/>
      <c r="T12" s="43"/>
      <c r="U12" s="33"/>
    </row>
    <row r="13" spans="1:24" s="7" customFormat="1" ht="50.1" customHeight="1">
      <c r="A13" s="92"/>
      <c r="B13" s="70"/>
      <c r="C13" s="30" t="s">
        <v>113</v>
      </c>
      <c r="D13" s="36" t="s">
        <v>78</v>
      </c>
      <c r="E13" s="31"/>
      <c r="F13" s="70"/>
      <c r="G13" s="33"/>
      <c r="H13" s="43"/>
      <c r="I13" s="33"/>
      <c r="J13" s="70"/>
      <c r="K13" s="33"/>
      <c r="L13" s="43"/>
      <c r="M13" s="33"/>
      <c r="N13" s="70"/>
      <c r="O13" s="30"/>
      <c r="P13" s="36"/>
      <c r="Q13" s="31"/>
      <c r="R13" s="70"/>
      <c r="S13" s="33"/>
      <c r="T13" s="43"/>
      <c r="U13" s="33"/>
    </row>
    <row r="14" spans="1:24" s="7" customFormat="1" ht="50.1" customHeight="1">
      <c r="A14" s="92"/>
      <c r="B14" s="70"/>
      <c r="C14" s="49"/>
      <c r="D14" s="49"/>
      <c r="E14" s="31"/>
      <c r="F14" s="70"/>
      <c r="G14" s="33"/>
      <c r="H14" s="43"/>
      <c r="I14" s="33"/>
      <c r="J14" s="70"/>
      <c r="K14" s="33"/>
      <c r="L14" s="43"/>
      <c r="M14" s="33"/>
      <c r="N14" s="70"/>
      <c r="O14" s="30"/>
      <c r="P14" s="36"/>
      <c r="Q14" s="31"/>
      <c r="R14" s="70"/>
      <c r="S14" s="33"/>
      <c r="T14" s="43"/>
      <c r="U14" s="33"/>
    </row>
    <row r="15" spans="1:24" s="7" customFormat="1" ht="50.1" customHeight="1">
      <c r="A15" s="91" t="s">
        <v>9</v>
      </c>
      <c r="B15" s="69" t="s">
        <v>25</v>
      </c>
      <c r="C15" s="30" t="s">
        <v>149</v>
      </c>
      <c r="D15" s="36" t="s">
        <v>60</v>
      </c>
      <c r="E15" s="31"/>
      <c r="F15" s="69" t="s">
        <v>10</v>
      </c>
      <c r="G15" s="30" t="s">
        <v>156</v>
      </c>
      <c r="H15" s="48" t="s">
        <v>40</v>
      </c>
      <c r="I15" s="31"/>
      <c r="J15" s="69" t="s">
        <v>161</v>
      </c>
      <c r="K15" s="30" t="s">
        <v>162</v>
      </c>
      <c r="L15" s="48" t="s">
        <v>116</v>
      </c>
      <c r="M15" s="31"/>
      <c r="N15" s="69" t="s">
        <v>34</v>
      </c>
      <c r="O15" s="38" t="s">
        <v>191</v>
      </c>
      <c r="P15" s="46" t="s">
        <v>171</v>
      </c>
      <c r="Q15" s="47">
        <v>1.2</v>
      </c>
      <c r="R15" s="69" t="s">
        <v>32</v>
      </c>
      <c r="S15" s="30" t="s">
        <v>73</v>
      </c>
      <c r="T15" s="48" t="s">
        <v>58</v>
      </c>
      <c r="U15" s="31"/>
    </row>
    <row r="16" spans="1:24" s="7" customFormat="1" ht="50.1" customHeight="1">
      <c r="A16" s="92"/>
      <c r="B16" s="70"/>
      <c r="C16" s="30" t="s">
        <v>150</v>
      </c>
      <c r="D16" s="36" t="s">
        <v>60</v>
      </c>
      <c r="E16" s="31"/>
      <c r="F16" s="70"/>
      <c r="G16" s="30" t="s">
        <v>71</v>
      </c>
      <c r="H16" s="48" t="s">
        <v>62</v>
      </c>
      <c r="I16" s="31"/>
      <c r="J16" s="70"/>
      <c r="K16" s="30" t="s">
        <v>81</v>
      </c>
      <c r="L16" s="48" t="s">
        <v>38</v>
      </c>
      <c r="M16" s="31"/>
      <c r="N16" s="70"/>
      <c r="O16" s="30" t="s">
        <v>166</v>
      </c>
      <c r="P16" s="36" t="s">
        <v>119</v>
      </c>
      <c r="Q16" s="31"/>
      <c r="R16" s="70"/>
      <c r="S16" s="30" t="s">
        <v>120</v>
      </c>
      <c r="T16" s="48" t="s">
        <v>121</v>
      </c>
      <c r="U16" s="31"/>
    </row>
    <row r="17" spans="1:21" s="7" customFormat="1" ht="50.1" customHeight="1">
      <c r="A17" s="92"/>
      <c r="B17" s="70"/>
      <c r="C17" s="30" t="s">
        <v>64</v>
      </c>
      <c r="D17" s="36" t="s">
        <v>65</v>
      </c>
      <c r="E17" s="31"/>
      <c r="F17" s="70"/>
      <c r="G17" s="30" t="s">
        <v>64</v>
      </c>
      <c r="H17" s="48" t="s">
        <v>65</v>
      </c>
      <c r="I17" s="31"/>
      <c r="J17" s="70"/>
      <c r="K17" s="30"/>
      <c r="L17" s="48"/>
      <c r="M17" s="31"/>
      <c r="N17" s="70"/>
      <c r="O17" s="30" t="s">
        <v>120</v>
      </c>
      <c r="P17" s="36" t="s">
        <v>121</v>
      </c>
      <c r="Q17" s="31"/>
      <c r="R17" s="70"/>
      <c r="S17" s="30" t="s">
        <v>168</v>
      </c>
      <c r="T17" s="48" t="s">
        <v>38</v>
      </c>
      <c r="U17" s="31"/>
    </row>
    <row r="18" spans="1:21" s="7" customFormat="1" ht="50.1" customHeight="1">
      <c r="A18" s="92"/>
      <c r="B18" s="70"/>
      <c r="C18" s="30"/>
      <c r="D18" s="36"/>
      <c r="E18" s="31"/>
      <c r="F18" s="70"/>
      <c r="G18" s="30" t="s">
        <v>157</v>
      </c>
      <c r="H18" s="48" t="s">
        <v>124</v>
      </c>
      <c r="I18" s="31"/>
      <c r="J18" s="70"/>
      <c r="K18" s="33"/>
      <c r="L18" s="43"/>
      <c r="M18" s="33"/>
      <c r="N18" s="70"/>
      <c r="O18" s="30" t="s">
        <v>64</v>
      </c>
      <c r="P18" s="36" t="s">
        <v>65</v>
      </c>
      <c r="Q18" s="31"/>
      <c r="R18" s="70"/>
      <c r="S18" s="30" t="s">
        <v>67</v>
      </c>
      <c r="T18" s="48" t="s">
        <v>68</v>
      </c>
      <c r="U18" s="31"/>
    </row>
    <row r="19" spans="1:21" s="7" customFormat="1" ht="50.1" customHeight="1">
      <c r="A19" s="92"/>
      <c r="B19" s="70"/>
      <c r="C19" s="33"/>
      <c r="D19" s="52"/>
      <c r="E19" s="33"/>
      <c r="F19" s="70"/>
      <c r="G19" s="30"/>
      <c r="H19" s="48"/>
      <c r="I19" s="31"/>
      <c r="J19" s="70"/>
      <c r="K19" s="33"/>
      <c r="L19" s="43"/>
      <c r="M19" s="33"/>
      <c r="N19" s="70"/>
      <c r="O19" s="30"/>
      <c r="P19" s="36"/>
      <c r="Q19" s="31"/>
      <c r="R19" s="70"/>
      <c r="S19" s="30" t="s">
        <v>169</v>
      </c>
      <c r="T19" s="48" t="s">
        <v>122</v>
      </c>
      <c r="U19" s="31"/>
    </row>
    <row r="20" spans="1:21" s="7" customFormat="1" ht="50.1" customHeight="1">
      <c r="A20" s="92"/>
      <c r="B20" s="70"/>
      <c r="C20" s="33"/>
      <c r="D20" s="52"/>
      <c r="E20" s="33"/>
      <c r="F20" s="70"/>
      <c r="G20" s="30"/>
      <c r="H20" s="48"/>
      <c r="I20" s="31"/>
      <c r="J20" s="70"/>
      <c r="K20" s="33"/>
      <c r="L20" s="43"/>
      <c r="M20" s="33"/>
      <c r="N20" s="70"/>
      <c r="O20" s="33"/>
      <c r="P20" s="52"/>
      <c r="Q20" s="33"/>
      <c r="R20" s="70"/>
      <c r="S20" s="30" t="s">
        <v>52</v>
      </c>
      <c r="T20" s="48" t="s">
        <v>53</v>
      </c>
      <c r="U20" s="31"/>
    </row>
    <row r="21" spans="1:21" s="7" customFormat="1" ht="50.1" customHeight="1">
      <c r="A21" s="92"/>
      <c r="B21" s="70"/>
      <c r="C21" s="33"/>
      <c r="D21" s="52"/>
      <c r="E21" s="33"/>
      <c r="F21" s="70"/>
      <c r="G21" s="30"/>
      <c r="H21" s="48"/>
      <c r="I21" s="31"/>
      <c r="J21" s="70"/>
      <c r="K21" s="33"/>
      <c r="L21" s="43"/>
      <c r="M21" s="33"/>
      <c r="N21" s="70"/>
      <c r="O21" s="33"/>
      <c r="P21" s="52"/>
      <c r="Q21" s="33"/>
      <c r="R21" s="70"/>
      <c r="S21" s="30"/>
      <c r="T21" s="48"/>
      <c r="U21" s="31"/>
    </row>
    <row r="22" spans="1:21" s="7" customFormat="1" ht="50.1" customHeight="1">
      <c r="A22" s="91" t="s">
        <v>11</v>
      </c>
      <c r="B22" s="71" t="s">
        <v>126</v>
      </c>
      <c r="C22" s="30" t="s">
        <v>127</v>
      </c>
      <c r="D22" s="36" t="s">
        <v>128</v>
      </c>
      <c r="E22" s="31"/>
      <c r="F22" s="71" t="s">
        <v>12</v>
      </c>
      <c r="G22" s="33" t="s">
        <v>206</v>
      </c>
      <c r="H22" s="25" t="s">
        <v>84</v>
      </c>
      <c r="I22" s="9"/>
      <c r="J22" s="71" t="s">
        <v>12</v>
      </c>
      <c r="K22" s="33" t="s">
        <v>207</v>
      </c>
      <c r="L22" s="25" t="s">
        <v>159</v>
      </c>
      <c r="M22" s="9"/>
      <c r="N22" s="69"/>
      <c r="O22" s="33"/>
      <c r="P22" s="52"/>
      <c r="Q22" s="33"/>
      <c r="R22" s="71" t="s">
        <v>12</v>
      </c>
      <c r="S22" s="33" t="s">
        <v>208</v>
      </c>
      <c r="T22" s="25" t="s">
        <v>84</v>
      </c>
      <c r="U22" s="9"/>
    </row>
    <row r="23" spans="1:21" s="7" customFormat="1" ht="50.1" customHeight="1">
      <c r="A23" s="92"/>
      <c r="B23" s="72"/>
      <c r="C23" s="30" t="s">
        <v>72</v>
      </c>
      <c r="D23" s="36" t="s">
        <v>49</v>
      </c>
      <c r="E23" s="31"/>
      <c r="F23" s="72"/>
      <c r="G23" s="30" t="s">
        <v>72</v>
      </c>
      <c r="H23" s="48" t="s">
        <v>49</v>
      </c>
      <c r="I23" s="31"/>
      <c r="J23" s="72"/>
      <c r="K23" s="30" t="s">
        <v>72</v>
      </c>
      <c r="L23" s="48" t="s">
        <v>49</v>
      </c>
      <c r="M23" s="31"/>
      <c r="N23" s="70"/>
      <c r="O23" s="33"/>
      <c r="P23" s="52"/>
      <c r="Q23" s="33"/>
      <c r="R23" s="72"/>
      <c r="S23" s="30" t="s">
        <v>72</v>
      </c>
      <c r="T23" s="48" t="s">
        <v>49</v>
      </c>
      <c r="U23" s="31"/>
    </row>
    <row r="24" spans="1:21" s="7" customFormat="1" ht="50.1" customHeight="1">
      <c r="A24" s="91" t="s">
        <v>13</v>
      </c>
      <c r="B24" s="69" t="s">
        <v>177</v>
      </c>
      <c r="C24" s="30" t="s">
        <v>152</v>
      </c>
      <c r="D24" s="36" t="s">
        <v>38</v>
      </c>
      <c r="E24" s="31"/>
      <c r="F24" s="69" t="s">
        <v>28</v>
      </c>
      <c r="G24" s="30" t="s">
        <v>130</v>
      </c>
      <c r="H24" s="48" t="s">
        <v>131</v>
      </c>
      <c r="I24" s="31"/>
      <c r="J24" s="69" t="s">
        <v>184</v>
      </c>
      <c r="K24" s="38" t="s">
        <v>188</v>
      </c>
      <c r="L24" s="46" t="s">
        <v>189</v>
      </c>
      <c r="M24" s="47">
        <v>0.6</v>
      </c>
      <c r="N24" s="69" t="s">
        <v>35</v>
      </c>
      <c r="O24" s="30" t="s">
        <v>164</v>
      </c>
      <c r="P24" s="36" t="s">
        <v>92</v>
      </c>
      <c r="Q24" s="31"/>
      <c r="R24" s="69" t="s">
        <v>199</v>
      </c>
      <c r="S24" s="30" t="s">
        <v>200</v>
      </c>
      <c r="T24" s="36" t="s">
        <v>203</v>
      </c>
      <c r="U24" s="31"/>
    </row>
    <row r="25" spans="1:21" s="7" customFormat="1" ht="50.1" customHeight="1">
      <c r="A25" s="92"/>
      <c r="B25" s="70"/>
      <c r="C25" s="38" t="s">
        <v>196</v>
      </c>
      <c r="D25" s="39" t="s">
        <v>197</v>
      </c>
      <c r="E25" s="40">
        <v>0.3</v>
      </c>
      <c r="F25" s="70"/>
      <c r="G25" s="38" t="s">
        <v>183</v>
      </c>
      <c r="H25" s="44" t="s">
        <v>173</v>
      </c>
      <c r="I25" s="53">
        <v>1</v>
      </c>
      <c r="J25" s="70"/>
      <c r="K25" s="30" t="s">
        <v>136</v>
      </c>
      <c r="L25" s="48" t="s">
        <v>97</v>
      </c>
      <c r="M25" s="31"/>
      <c r="N25" s="70"/>
      <c r="O25" s="30" t="s">
        <v>73</v>
      </c>
      <c r="P25" s="36" t="s">
        <v>58</v>
      </c>
      <c r="Q25" s="31"/>
      <c r="R25" s="70"/>
      <c r="S25" s="30" t="s">
        <v>137</v>
      </c>
      <c r="T25" s="36" t="s">
        <v>78</v>
      </c>
      <c r="U25" s="31"/>
    </row>
    <row r="26" spans="1:21" s="7" customFormat="1" ht="50.1" customHeight="1">
      <c r="A26" s="92"/>
      <c r="B26" s="70"/>
      <c r="C26" s="30" t="s">
        <v>139</v>
      </c>
      <c r="D26" s="36" t="s">
        <v>140</v>
      </c>
      <c r="E26" s="31"/>
      <c r="F26" s="70"/>
      <c r="G26" s="33"/>
      <c r="H26" s="43"/>
      <c r="I26" s="33"/>
      <c r="J26" s="70"/>
      <c r="K26" s="30" t="s">
        <v>138</v>
      </c>
      <c r="L26" s="48" t="s">
        <v>97</v>
      </c>
      <c r="M26" s="31"/>
      <c r="N26" s="70"/>
      <c r="O26" s="30" t="s">
        <v>205</v>
      </c>
      <c r="P26" s="36" t="s">
        <v>210</v>
      </c>
      <c r="Q26" s="31"/>
      <c r="R26" s="70"/>
      <c r="S26" s="30" t="s">
        <v>77</v>
      </c>
      <c r="T26" s="36" t="s">
        <v>78</v>
      </c>
      <c r="U26" s="31"/>
    </row>
    <row r="27" spans="1:21" s="7" customFormat="1" ht="50.1" customHeight="1">
      <c r="A27" s="92"/>
      <c r="B27" s="70"/>
      <c r="C27" s="30" t="s">
        <v>76</v>
      </c>
      <c r="D27" s="36" t="s">
        <v>49</v>
      </c>
      <c r="E27" s="31"/>
      <c r="F27" s="70"/>
      <c r="G27" s="33"/>
      <c r="H27" s="43"/>
      <c r="I27" s="33"/>
      <c r="J27" s="70"/>
      <c r="K27" s="33"/>
      <c r="L27" s="43"/>
      <c r="M27" s="33"/>
      <c r="N27" s="70"/>
      <c r="O27" s="30" t="s">
        <v>52</v>
      </c>
      <c r="P27" s="36" t="s">
        <v>53</v>
      </c>
      <c r="Q27" s="31"/>
      <c r="R27" s="70"/>
      <c r="S27" s="33"/>
      <c r="T27" s="52"/>
      <c r="U27" s="31"/>
    </row>
    <row r="28" spans="1:21" s="7" customFormat="1" ht="50.1" customHeight="1">
      <c r="A28" s="92"/>
      <c r="B28" s="70"/>
      <c r="C28" s="33"/>
      <c r="D28" s="52"/>
      <c r="E28" s="33"/>
      <c r="F28" s="70"/>
      <c r="G28" s="33"/>
      <c r="H28" s="43"/>
      <c r="I28" s="33"/>
      <c r="J28" s="70"/>
      <c r="K28" s="33"/>
      <c r="L28" s="43"/>
      <c r="M28" s="33"/>
      <c r="N28" s="70"/>
      <c r="O28" s="41" t="s">
        <v>153</v>
      </c>
      <c r="P28" s="41" t="s">
        <v>192</v>
      </c>
      <c r="Q28" s="40">
        <v>0.3</v>
      </c>
      <c r="R28" s="70"/>
      <c r="S28" s="33"/>
      <c r="T28" s="43"/>
      <c r="U28" s="33"/>
    </row>
    <row r="29" spans="1:21" s="7" customFormat="1" ht="50.1" customHeight="1">
      <c r="A29" s="92"/>
      <c r="B29" s="70"/>
      <c r="C29" s="33"/>
      <c r="D29" s="52"/>
      <c r="E29" s="33"/>
      <c r="F29" s="70"/>
      <c r="G29" s="33"/>
      <c r="H29" s="43"/>
      <c r="I29" s="33"/>
      <c r="J29" s="70"/>
      <c r="K29" s="33"/>
      <c r="L29" s="43"/>
      <c r="M29" s="33"/>
      <c r="N29" s="70"/>
      <c r="O29" s="41" t="s">
        <v>193</v>
      </c>
      <c r="P29" s="41" t="s">
        <v>174</v>
      </c>
      <c r="Q29" s="37">
        <v>1</v>
      </c>
      <c r="R29" s="70"/>
      <c r="S29" s="33"/>
      <c r="T29" s="43"/>
      <c r="U29" s="33"/>
    </row>
    <row r="30" spans="1:21" s="7" customFormat="1" ht="50.1" customHeight="1">
      <c r="A30" s="92"/>
      <c r="B30" s="70"/>
      <c r="C30" s="33"/>
      <c r="D30" s="52"/>
      <c r="E30" s="33"/>
      <c r="F30" s="70"/>
      <c r="G30" s="33"/>
      <c r="H30" s="33"/>
      <c r="I30" s="33"/>
      <c r="J30" s="70"/>
      <c r="K30" s="33"/>
      <c r="L30" s="43"/>
      <c r="M30" s="33"/>
      <c r="N30" s="70"/>
      <c r="O30" s="41" t="s">
        <v>172</v>
      </c>
      <c r="P30" s="41" t="s">
        <v>174</v>
      </c>
      <c r="Q30" s="37" t="s">
        <v>202</v>
      </c>
      <c r="R30" s="70"/>
      <c r="S30" s="33"/>
      <c r="T30" s="43"/>
      <c r="U30" s="33"/>
    </row>
    <row r="31" spans="1:21" s="7" customFormat="1" ht="50.1" customHeight="1">
      <c r="A31" s="92"/>
      <c r="B31" s="70"/>
      <c r="C31" s="33"/>
      <c r="D31" s="52"/>
      <c r="E31" s="33"/>
      <c r="F31" s="70"/>
      <c r="G31" s="33"/>
      <c r="H31" s="33"/>
      <c r="I31" s="33"/>
      <c r="J31" s="70"/>
      <c r="K31" s="33"/>
      <c r="L31" s="43"/>
      <c r="M31" s="33"/>
      <c r="N31" s="70"/>
      <c r="O31" s="30"/>
      <c r="P31" s="36"/>
      <c r="Q31" s="31"/>
      <c r="R31" s="70"/>
      <c r="S31" s="33"/>
      <c r="T31" s="43"/>
      <c r="U31" s="33"/>
    </row>
    <row r="32" spans="1:21" s="7" customFormat="1" ht="50.1" customHeight="1">
      <c r="A32" s="67" t="s">
        <v>14</v>
      </c>
      <c r="B32" s="73"/>
      <c r="C32" s="18"/>
      <c r="D32" s="26"/>
      <c r="E32" s="18"/>
      <c r="F32" s="73"/>
      <c r="G32" s="18"/>
      <c r="H32" s="18"/>
      <c r="I32" s="18"/>
      <c r="J32" s="73" t="s">
        <v>143</v>
      </c>
      <c r="K32" s="19" t="s">
        <v>144</v>
      </c>
      <c r="L32" s="23" t="s">
        <v>40</v>
      </c>
      <c r="M32" s="20"/>
      <c r="N32" s="73"/>
      <c r="O32" s="18"/>
      <c r="P32" s="26"/>
      <c r="Q32" s="18"/>
      <c r="R32" s="73"/>
      <c r="S32" s="18"/>
      <c r="T32" s="24"/>
      <c r="U32" s="18"/>
    </row>
    <row r="33" spans="1:24" s="7" customFormat="1" ht="50.1" customHeight="1">
      <c r="A33" s="68"/>
      <c r="B33" s="74"/>
      <c r="C33" s="18"/>
      <c r="D33" s="26"/>
      <c r="E33" s="18"/>
      <c r="F33" s="74"/>
      <c r="G33" s="18"/>
      <c r="H33" s="18"/>
      <c r="I33" s="18"/>
      <c r="J33" s="74"/>
      <c r="K33" s="19" t="s">
        <v>77</v>
      </c>
      <c r="L33" s="23" t="s">
        <v>78</v>
      </c>
      <c r="M33" s="20"/>
      <c r="N33" s="74"/>
      <c r="O33" s="18"/>
      <c r="P33" s="26"/>
      <c r="Q33" s="18"/>
      <c r="R33" s="74"/>
      <c r="S33" s="18"/>
      <c r="T33" s="18"/>
      <c r="U33" s="18"/>
    </row>
    <row r="34" spans="1:24" s="12" customFormat="1" ht="25.35" customHeight="1">
      <c r="A34" s="79" t="s">
        <v>15</v>
      </c>
      <c r="B34" s="82"/>
      <c r="C34" s="77" t="s">
        <v>16</v>
      </c>
      <c r="D34" s="78"/>
      <c r="E34" s="10">
        <v>6.4</v>
      </c>
      <c r="F34" s="82"/>
      <c r="G34" s="77" t="s">
        <v>16</v>
      </c>
      <c r="H34" s="78"/>
      <c r="I34" s="11">
        <v>6.4</v>
      </c>
      <c r="J34" s="82"/>
      <c r="K34" s="77" t="s">
        <v>16</v>
      </c>
      <c r="L34" s="78"/>
      <c r="M34" s="11">
        <v>6</v>
      </c>
      <c r="N34" s="82"/>
      <c r="O34" s="77" t="s">
        <v>16</v>
      </c>
      <c r="P34" s="78"/>
      <c r="Q34" s="11">
        <v>6.2</v>
      </c>
      <c r="R34" s="82"/>
      <c r="S34" s="77" t="s">
        <v>16</v>
      </c>
      <c r="T34" s="78"/>
      <c r="U34" s="11">
        <v>7</v>
      </c>
      <c r="V34" s="75"/>
      <c r="W34" s="76"/>
      <c r="X34" s="76"/>
    </row>
    <row r="35" spans="1:24" s="12" customFormat="1" ht="25.35" customHeight="1">
      <c r="A35" s="80"/>
      <c r="B35" s="83"/>
      <c r="C35" s="77" t="s">
        <v>17</v>
      </c>
      <c r="D35" s="78"/>
      <c r="E35" s="10">
        <v>2.6</v>
      </c>
      <c r="F35" s="83"/>
      <c r="G35" s="77" t="s">
        <v>17</v>
      </c>
      <c r="H35" s="78"/>
      <c r="I35" s="11">
        <v>3</v>
      </c>
      <c r="J35" s="83"/>
      <c r="K35" s="77" t="s">
        <v>17</v>
      </c>
      <c r="L35" s="78"/>
      <c r="M35" s="11">
        <v>3</v>
      </c>
      <c r="N35" s="83"/>
      <c r="O35" s="77" t="s">
        <v>17</v>
      </c>
      <c r="P35" s="78"/>
      <c r="Q35" s="11">
        <v>2.7</v>
      </c>
      <c r="R35" s="83"/>
      <c r="S35" s="77" t="s">
        <v>17</v>
      </c>
      <c r="T35" s="78"/>
      <c r="U35" s="11">
        <v>2.5</v>
      </c>
      <c r="V35" s="75"/>
      <c r="W35" s="76"/>
      <c r="X35" s="76"/>
    </row>
    <row r="36" spans="1:24" s="12" customFormat="1" ht="25.35" customHeight="1">
      <c r="A36" s="80"/>
      <c r="B36" s="83"/>
      <c r="C36" s="77" t="s">
        <v>18</v>
      </c>
      <c r="D36" s="78"/>
      <c r="E36" s="10">
        <v>1.3</v>
      </c>
      <c r="F36" s="83"/>
      <c r="G36" s="77" t="s">
        <v>18</v>
      </c>
      <c r="H36" s="78"/>
      <c r="I36" s="11">
        <v>1.3</v>
      </c>
      <c r="J36" s="83"/>
      <c r="K36" s="77" t="s">
        <v>18</v>
      </c>
      <c r="L36" s="78"/>
      <c r="M36" s="11">
        <v>1.6</v>
      </c>
      <c r="N36" s="83"/>
      <c r="O36" s="77" t="s">
        <v>18</v>
      </c>
      <c r="P36" s="78"/>
      <c r="Q36" s="11">
        <v>1.3</v>
      </c>
      <c r="R36" s="83"/>
      <c r="S36" s="77" t="s">
        <v>18</v>
      </c>
      <c r="T36" s="78"/>
      <c r="U36" s="11">
        <v>1.7</v>
      </c>
    </row>
    <row r="37" spans="1:24" s="12" customFormat="1" ht="25.35" customHeight="1">
      <c r="A37" s="80"/>
      <c r="B37" s="83"/>
      <c r="C37" s="77" t="s">
        <v>19</v>
      </c>
      <c r="D37" s="78"/>
      <c r="E37" s="10"/>
      <c r="F37" s="83"/>
      <c r="G37" s="77" t="s">
        <v>19</v>
      </c>
      <c r="H37" s="78"/>
      <c r="I37" s="11"/>
      <c r="J37" s="83"/>
      <c r="K37" s="77" t="s">
        <v>19</v>
      </c>
      <c r="L37" s="78"/>
      <c r="M37" s="11"/>
      <c r="N37" s="83"/>
      <c r="O37" s="77" t="s">
        <v>19</v>
      </c>
      <c r="P37" s="78"/>
      <c r="Q37" s="11"/>
      <c r="R37" s="83"/>
      <c r="S37" s="77" t="s">
        <v>19</v>
      </c>
      <c r="T37" s="78"/>
      <c r="U37" s="11"/>
    </row>
    <row r="38" spans="1:24" s="12" customFormat="1" ht="25.35" customHeight="1">
      <c r="A38" s="80"/>
      <c r="B38" s="83"/>
      <c r="C38" s="77" t="s">
        <v>20</v>
      </c>
      <c r="D38" s="78"/>
      <c r="E38" s="10"/>
      <c r="F38" s="83"/>
      <c r="G38" s="77" t="s">
        <v>20</v>
      </c>
      <c r="H38" s="78"/>
      <c r="I38" s="10"/>
      <c r="J38" s="83"/>
      <c r="K38" s="77" t="s">
        <v>20</v>
      </c>
      <c r="L38" s="78"/>
      <c r="M38" s="11"/>
      <c r="N38" s="83"/>
      <c r="O38" s="77" t="s">
        <v>20</v>
      </c>
      <c r="P38" s="78"/>
      <c r="Q38" s="11"/>
      <c r="R38" s="83"/>
      <c r="S38" s="77" t="s">
        <v>20</v>
      </c>
      <c r="T38" s="78"/>
      <c r="U38" s="11"/>
    </row>
    <row r="39" spans="1:24" s="12" customFormat="1" ht="25.35" customHeight="1">
      <c r="A39" s="80"/>
      <c r="B39" s="83"/>
      <c r="C39" s="77" t="s">
        <v>21</v>
      </c>
      <c r="D39" s="78"/>
      <c r="E39" s="11">
        <v>3</v>
      </c>
      <c r="F39" s="83"/>
      <c r="G39" s="77" t="s">
        <v>21</v>
      </c>
      <c r="H39" s="78"/>
      <c r="I39" s="11">
        <v>3</v>
      </c>
      <c r="J39" s="83"/>
      <c r="K39" s="77" t="s">
        <v>21</v>
      </c>
      <c r="L39" s="78"/>
      <c r="M39" s="11">
        <v>3</v>
      </c>
      <c r="N39" s="83"/>
      <c r="O39" s="77" t="s">
        <v>21</v>
      </c>
      <c r="P39" s="78"/>
      <c r="Q39" s="11">
        <v>3</v>
      </c>
      <c r="R39" s="83"/>
      <c r="S39" s="77" t="s">
        <v>21</v>
      </c>
      <c r="T39" s="78"/>
      <c r="U39" s="11">
        <v>2</v>
      </c>
    </row>
    <row r="40" spans="1:24" s="12" customFormat="1" ht="30" customHeight="1">
      <c r="A40" s="81"/>
      <c r="B40" s="84"/>
      <c r="C40" s="77" t="s">
        <v>22</v>
      </c>
      <c r="D40" s="78"/>
      <c r="E40" s="13">
        <f>E34*70+E35*75+E36*25+E37*60+E39*45+E38*150</f>
        <v>810.5</v>
      </c>
      <c r="F40" s="84"/>
      <c r="G40" s="77" t="s">
        <v>22</v>
      </c>
      <c r="H40" s="78"/>
      <c r="I40" s="13">
        <f>I34*70+I35*75+I36*25+I37*60+I39*45+I38*150</f>
        <v>840.5</v>
      </c>
      <c r="J40" s="84"/>
      <c r="K40" s="77" t="s">
        <v>22</v>
      </c>
      <c r="L40" s="78"/>
      <c r="M40" s="13">
        <f>M34*70+M35*75+M36*25+M37*150+M39*45+M38*132.2</f>
        <v>820</v>
      </c>
      <c r="N40" s="84"/>
      <c r="O40" s="77" t="s">
        <v>22</v>
      </c>
      <c r="P40" s="78"/>
      <c r="Q40" s="13">
        <f>Q34*70+Q35*75+Q36*25+Q37*60+Q39*45</f>
        <v>804</v>
      </c>
      <c r="R40" s="84"/>
      <c r="S40" s="77" t="s">
        <v>22</v>
      </c>
      <c r="T40" s="78"/>
      <c r="U40" s="13">
        <f>U34*70+U35*75+U36*25+U37*60+U39*45+70</f>
        <v>880</v>
      </c>
    </row>
    <row r="41" spans="1:24" s="12" customFormat="1" ht="47.25" customHeight="1">
      <c r="A41" s="86" t="s">
        <v>23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</row>
    <row r="42" spans="1:24" s="15" customFormat="1" ht="30" customHeight="1">
      <c r="A42" s="85" t="s">
        <v>212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</row>
    <row r="43" spans="1:24" ht="30" customHeight="1">
      <c r="A43" s="2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6"/>
      <c r="N43" s="14"/>
      <c r="O43" s="14"/>
      <c r="P43" s="14"/>
      <c r="Q43" s="16"/>
      <c r="R43" s="14"/>
      <c r="S43" s="14"/>
      <c r="T43" s="14"/>
      <c r="U43" s="16"/>
    </row>
    <row r="44" spans="1:24" ht="30" customHeight="1">
      <c r="A44" s="2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6"/>
      <c r="N44" s="14"/>
      <c r="O44" s="14"/>
      <c r="P44" s="14"/>
      <c r="Q44" s="16"/>
      <c r="R44" s="14"/>
      <c r="S44" s="14"/>
      <c r="T44" s="14"/>
      <c r="U44" s="16"/>
    </row>
    <row r="45" spans="1:24" ht="30" customHeight="1"/>
    <row r="46" spans="1:24" s="22" customFormat="1" ht="30" customHeight="1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17"/>
      <c r="N46" s="2"/>
      <c r="O46" s="2"/>
      <c r="P46" s="2"/>
      <c r="Q46" s="17"/>
      <c r="R46" s="2"/>
      <c r="S46" s="2"/>
      <c r="T46" s="2"/>
      <c r="U46" s="17"/>
      <c r="V46" s="2"/>
      <c r="W46" s="2"/>
      <c r="X46" s="2"/>
    </row>
    <row r="47" spans="1:24" s="22" customFormat="1" ht="30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17"/>
      <c r="N47" s="2"/>
      <c r="O47" s="2"/>
      <c r="P47" s="2"/>
      <c r="Q47" s="17"/>
      <c r="R47" s="2"/>
      <c r="S47" s="2"/>
      <c r="T47" s="2"/>
      <c r="U47" s="17"/>
      <c r="V47" s="2"/>
      <c r="W47" s="2"/>
      <c r="X47" s="2"/>
    </row>
  </sheetData>
  <mergeCells count="106">
    <mergeCell ref="A42:U42"/>
    <mergeCell ref="C40:D40"/>
    <mergeCell ref="G40:H40"/>
    <mergeCell ref="K40:L40"/>
    <mergeCell ref="O40:P40"/>
    <mergeCell ref="S40:T40"/>
    <mergeCell ref="A41:U41"/>
    <mergeCell ref="C38:D38"/>
    <mergeCell ref="G38:H38"/>
    <mergeCell ref="K38:L38"/>
    <mergeCell ref="O38:P38"/>
    <mergeCell ref="S38:T38"/>
    <mergeCell ref="C39:D39"/>
    <mergeCell ref="G39:H39"/>
    <mergeCell ref="K39:L39"/>
    <mergeCell ref="O39:P39"/>
    <mergeCell ref="S39:T39"/>
    <mergeCell ref="O36:P36"/>
    <mergeCell ref="S36:T36"/>
    <mergeCell ref="C37:D37"/>
    <mergeCell ref="G37:H37"/>
    <mergeCell ref="K37:L37"/>
    <mergeCell ref="O37:P37"/>
    <mergeCell ref="S37:T37"/>
    <mergeCell ref="K34:L34"/>
    <mergeCell ref="N34:N40"/>
    <mergeCell ref="O34:P34"/>
    <mergeCell ref="R34:R40"/>
    <mergeCell ref="S34:T34"/>
    <mergeCell ref="K36:L36"/>
    <mergeCell ref="A34:A40"/>
    <mergeCell ref="B34:B40"/>
    <mergeCell ref="C34:D34"/>
    <mergeCell ref="F34:F40"/>
    <mergeCell ref="G34:H34"/>
    <mergeCell ref="J34:J40"/>
    <mergeCell ref="C35:D35"/>
    <mergeCell ref="G35:H35"/>
    <mergeCell ref="C36:D36"/>
    <mergeCell ref="G36:H36"/>
    <mergeCell ref="A32:A33"/>
    <mergeCell ref="B32:B33"/>
    <mergeCell ref="F32:F33"/>
    <mergeCell ref="J32:J33"/>
    <mergeCell ref="N32:N33"/>
    <mergeCell ref="R32:R33"/>
    <mergeCell ref="V34:X35"/>
    <mergeCell ref="K35:L35"/>
    <mergeCell ref="O35:P35"/>
    <mergeCell ref="S35:T35"/>
    <mergeCell ref="R15:R21"/>
    <mergeCell ref="A7:A14"/>
    <mergeCell ref="B7:B14"/>
    <mergeCell ref="F7:F14"/>
    <mergeCell ref="J7:J14"/>
    <mergeCell ref="N7:N14"/>
    <mergeCell ref="R7:R14"/>
    <mergeCell ref="A24:A31"/>
    <mergeCell ref="B24:B31"/>
    <mergeCell ref="F24:F31"/>
    <mergeCell ref="J24:J31"/>
    <mergeCell ref="N24:N31"/>
    <mergeCell ref="R24:R31"/>
    <mergeCell ref="A22:A23"/>
    <mergeCell ref="B22:B23"/>
    <mergeCell ref="F22:F23"/>
    <mergeCell ref="J22:J23"/>
    <mergeCell ref="N22:N23"/>
    <mergeCell ref="R22:R23"/>
    <mergeCell ref="N5:N6"/>
    <mergeCell ref="O5:O6"/>
    <mergeCell ref="P5:P6"/>
    <mergeCell ref="Q5:Q6"/>
    <mergeCell ref="J5:J6"/>
    <mergeCell ref="K5:K6"/>
    <mergeCell ref="L5:L6"/>
    <mergeCell ref="M5:M6"/>
    <mergeCell ref="A15:A21"/>
    <mergeCell ref="B15:B21"/>
    <mergeCell ref="F15:F21"/>
    <mergeCell ref="J15:J21"/>
    <mergeCell ref="N15:N21"/>
    <mergeCell ref="A5:A6"/>
    <mergeCell ref="B5:B6"/>
    <mergeCell ref="C5:C6"/>
    <mergeCell ref="D5:D6"/>
    <mergeCell ref="E5:E6"/>
    <mergeCell ref="A1:U1"/>
    <mergeCell ref="B2:E2"/>
    <mergeCell ref="F2:I2"/>
    <mergeCell ref="J2:M2"/>
    <mergeCell ref="N2:Q2"/>
    <mergeCell ref="R2:U2"/>
    <mergeCell ref="F5:F6"/>
    <mergeCell ref="G5:G6"/>
    <mergeCell ref="H5:H6"/>
    <mergeCell ref="I5:I6"/>
    <mergeCell ref="C3:E3"/>
    <mergeCell ref="G3:I3"/>
    <mergeCell ref="K3:M3"/>
    <mergeCell ref="O3:Q3"/>
    <mergeCell ref="S3:U3"/>
    <mergeCell ref="R5:R6"/>
    <mergeCell ref="S5:S6"/>
    <mergeCell ref="T5:T6"/>
    <mergeCell ref="U5:U6"/>
  </mergeCells>
  <phoneticPr fontId="4" type="noConversion"/>
  <printOptions horizontalCentered="1" verticalCentered="1"/>
  <pageMargins left="0" right="0" top="0" bottom="0" header="0.23622047244094491" footer="0"/>
  <pageSetup paperSize="9" scale="2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2週</vt:lpstr>
      <vt:lpstr>2 週素</vt:lpstr>
      <vt:lpstr>'2 週素'!Print_Area</vt:lpstr>
      <vt:lpstr>'2週'!Print_Area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2024-02-15T07:03:50Z</cp:lastPrinted>
  <dcterms:created xsi:type="dcterms:W3CDTF">2024-01-10T08:59:08Z</dcterms:created>
  <dcterms:modified xsi:type="dcterms:W3CDTF">2024-02-16T06:05:50Z</dcterms:modified>
</cp:coreProperties>
</file>