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658"/>
  </bookViews>
  <sheets>
    <sheet name="14週" sheetId="30" r:id="rId1"/>
    <sheet name="14素週" sheetId="31" r:id="rId2"/>
  </sheets>
  <definedNames>
    <definedName name="_xlnm.Print_Area" localSheetId="1">'14素週'!$A$1:$AE$35</definedName>
    <definedName name="_xlnm.Print_Area" localSheetId="0">'14週'!$A$1:$AE$35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" i="31" l="1"/>
  <c r="AC33" i="30"/>
  <c r="W33" i="31" l="1"/>
  <c r="Q33" i="31"/>
  <c r="K33" i="31"/>
  <c r="E33" i="31"/>
  <c r="AE7" i="31"/>
  <c r="I3" i="31"/>
  <c r="O3" i="31" s="1"/>
  <c r="U3" i="31" s="1"/>
  <c r="AA3" i="31" s="1"/>
  <c r="H2" i="31"/>
  <c r="N2" i="31" s="1"/>
  <c r="T2" i="31" s="1"/>
  <c r="Z2" i="31" s="1"/>
  <c r="W33" i="30"/>
  <c r="Q33" i="30"/>
  <c r="K33" i="30"/>
  <c r="E33" i="30"/>
  <c r="AE15" i="30"/>
  <c r="AE14" i="30"/>
  <c r="AE13" i="30"/>
  <c r="AE12" i="30"/>
  <c r="I3" i="30"/>
  <c r="O3" i="30" s="1"/>
  <c r="U3" i="30" s="1"/>
  <c r="AA3" i="30" s="1"/>
  <c r="H2" i="30"/>
  <c r="N2" i="30" s="1"/>
  <c r="T2" i="30" s="1"/>
  <c r="Z2" i="30" s="1"/>
</calcChain>
</file>

<file path=xl/sharedStrings.xml><?xml version="1.0" encoding="utf-8"?>
<sst xmlns="http://schemas.openxmlformats.org/spreadsheetml/2006/main" count="236" uniqueCount="70">
  <si>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</si>
  <si>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</si>
  <si>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</si>
  <si>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</si>
  <si>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</si>
  <si>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</si>
  <si>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</si>
  <si>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</si>
  <si>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糙米飯</t>
    <phoneticPr fontId="3" type="noConversion"/>
  </si>
  <si>
    <t>主菜</t>
  </si>
  <si>
    <t>永軒公司</t>
  </si>
  <si>
    <t>洋芋燉肉</t>
    <phoneticPr fontId="3" type="noConversion"/>
  </si>
  <si>
    <t>紅蘿蔔(QRC)</t>
  </si>
  <si>
    <t>正興行</t>
  </si>
  <si>
    <t>絞蒜頭</t>
  </si>
  <si>
    <t>安平蔥蒜行</t>
  </si>
  <si>
    <t>1.5 KG</t>
  </si>
  <si>
    <t>副菜</t>
  </si>
  <si>
    <t>平和果菜生產合作社</t>
  </si>
  <si>
    <t>20 KG</t>
  </si>
  <si>
    <t>10 KG</t>
  </si>
  <si>
    <t>薑絲</t>
  </si>
  <si>
    <t>5 KG</t>
  </si>
  <si>
    <t>青菜</t>
  </si>
  <si>
    <t>有機蔬菜</t>
  </si>
  <si>
    <t>御圃</t>
  </si>
  <si>
    <t>湯品</t>
  </si>
  <si>
    <t>日陞食品有限公司</t>
  </si>
  <si>
    <t>和總雜糧行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</si>
  <si>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</si>
  <si>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</si>
  <si>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</si>
  <si>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</si>
  <si>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</si>
  <si>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</si>
  <si>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</si>
  <si>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</si>
  <si>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</si>
  <si>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魏琮霖</t>
  </si>
  <si>
    <t>2 包</t>
  </si>
  <si>
    <t>台糖(25K)</t>
  </si>
  <si>
    <t>桂圓干(600g)</t>
  </si>
  <si>
    <t>津悅</t>
    <phoneticPr fontId="3" type="noConversion"/>
  </si>
  <si>
    <t>百頁豆腐(非基改)</t>
    <phoneticPr fontId="3" type="noConversion"/>
  </si>
  <si>
    <t>黃椒(QRC)</t>
    <phoneticPr fontId="3" type="noConversion"/>
  </si>
  <si>
    <t>55 KG</t>
  </si>
  <si>
    <t>瘦夾心肉丁</t>
    <phoneticPr fontId="3" type="noConversion"/>
  </si>
  <si>
    <t>130 KG</t>
    <phoneticPr fontId="3" type="noConversion"/>
  </si>
  <si>
    <t>有機小松菜</t>
    <phoneticPr fontId="3" type="noConversion"/>
  </si>
  <si>
    <t>4 桶</t>
  </si>
  <si>
    <t>1.2 KG</t>
  </si>
  <si>
    <t>紅椒(QRC)</t>
    <phoneticPr fontId="3" type="noConversion"/>
  </si>
  <si>
    <t>白花生片(熟)&lt;大湖&gt;(3K)</t>
  </si>
  <si>
    <t>大湖草莓農場</t>
  </si>
  <si>
    <t>雙花什錦</t>
    <phoneticPr fontId="3" type="noConversion"/>
  </si>
  <si>
    <t>花生四果湯</t>
    <phoneticPr fontId="3" type="noConversion"/>
  </si>
  <si>
    <t>桃園市蘆竹區南崁國中112學年第一學期學生午餐食譜設計表  第 14 週</t>
    <phoneticPr fontId="4" type="noConversion"/>
  </si>
  <si>
    <t>110 KG</t>
  </si>
  <si>
    <t>馬鈴薯(削皮)(進口)+</t>
  </si>
  <si>
    <t>信泰</t>
  </si>
  <si>
    <t xml:space="preserve">林琪鏵 </t>
  </si>
  <si>
    <t>木耳朵(小)(QRC)</t>
  </si>
  <si>
    <t>綠豆</t>
  </si>
  <si>
    <t>2 盒</t>
  </si>
  <si>
    <t>芋頭(QRC)</t>
    <phoneticPr fontId="3" type="noConversion"/>
  </si>
  <si>
    <t>洋芋燉百頁</t>
    <phoneticPr fontId="3" type="noConversion"/>
  </si>
  <si>
    <t>富士鮮品</t>
    <phoneticPr fontId="3" type="noConversion"/>
  </si>
  <si>
    <t>白花菜(CAS)</t>
    <phoneticPr fontId="3" type="noConversion"/>
  </si>
  <si>
    <t>青花菜(CAS)</t>
    <phoneticPr fontId="3" type="noConversion"/>
  </si>
  <si>
    <t>營養師:                                                 午餐秘書:                                                        主任: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</si>
</sst>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0;_栀"/>
    <numFmt numFmtId="184" formatCode="0.0"/>
  </numFmts>
  <fonts count="3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28"/>
      <color indexed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horizontal="left" vertical="center"/>
    </xf>
    <xf numFmtId="0" fontId="13" fillId="0" borderId="0">
      <alignment vertical="center"/>
    </xf>
    <xf numFmtId="0" fontId="2" fillId="0" borderId="0"/>
    <xf numFmtId="0" fontId="15" fillId="0" borderId="0"/>
    <xf numFmtId="0" fontId="29" fillId="0" borderId="0"/>
  </cellStyleXfs>
  <cellXfs count="86">
    <xf numFmtId="0" fontId="0" fillId="0" borderId="0" xfId="0">
      <alignment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3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4" fillId="0" borderId="2" xfId="3" applyFont="1" applyBorder="1" applyAlignment="1">
      <alignment horizontal="right" vertical="center"/>
    </xf>
    <xf numFmtId="49" fontId="11" fillId="0" borderId="2" xfId="3" applyNumberFormat="1" applyFont="1" applyBorder="1" applyAlignment="1">
      <alignment horizontal="left" vertical="center" shrinkToFit="1"/>
    </xf>
    <xf numFmtId="49" fontId="6" fillId="3" borderId="2" xfId="0" applyNumberFormat="1" applyFont="1" applyFill="1" applyBorder="1" applyAlignment="1">
      <alignment vertical="center" shrinkToFit="1"/>
    </xf>
    <xf numFmtId="0" fontId="8" fillId="0" borderId="2" xfId="3" applyFont="1" applyBorder="1">
      <alignment horizontal="left" vertical="center"/>
    </xf>
    <xf numFmtId="0" fontId="8" fillId="0" borderId="2" xfId="3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2" borderId="2" xfId="1" applyFont="1" applyFill="1" applyBorder="1">
      <alignment vertical="center"/>
    </xf>
    <xf numFmtId="180" fontId="18" fillId="2" borderId="2" xfId="1" applyNumberFormat="1" applyFont="1" applyFill="1" applyBorder="1">
      <alignment vertical="center"/>
    </xf>
    <xf numFmtId="0" fontId="19" fillId="0" borderId="0" xfId="1" applyFont="1">
      <alignment vertical="center"/>
    </xf>
    <xf numFmtId="0" fontId="18" fillId="2" borderId="2" xfId="1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20" fillId="2" borderId="2" xfId="1" applyFont="1" applyFill="1" applyBorder="1">
      <alignment vertical="center"/>
    </xf>
    <xf numFmtId="0" fontId="18" fillId="2" borderId="2" xfId="1" applyFont="1" applyFill="1" applyBorder="1" applyAlignment="1">
      <alignment horizontal="center" vertical="center" shrinkToFit="1"/>
    </xf>
    <xf numFmtId="181" fontId="21" fillId="0" borderId="6" xfId="1" applyNumberFormat="1" applyFont="1" applyBorder="1">
      <alignment vertical="center"/>
    </xf>
    <xf numFmtId="181" fontId="21" fillId="0" borderId="0" xfId="1" applyNumberFormat="1" applyFont="1">
      <alignment vertical="center"/>
    </xf>
    <xf numFmtId="0" fontId="21" fillId="0" borderId="0" xfId="1" applyFont="1">
      <alignment vertical="center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0" fontId="23" fillId="0" borderId="0" xfId="1" applyFont="1">
      <alignment vertical="center"/>
    </xf>
    <xf numFmtId="183" fontId="20" fillId="0" borderId="2" xfId="1" applyNumberFormat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0" fillId="0" borderId="0" xfId="1" applyFont="1">
      <alignment vertical="center"/>
    </xf>
    <xf numFmtId="0" fontId="26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7" fillId="0" borderId="0" xfId="1" applyFont="1">
      <alignment vertical="center"/>
    </xf>
    <xf numFmtId="49" fontId="8" fillId="0" borderId="2" xfId="3" applyNumberFormat="1" applyFont="1" applyBorder="1" applyAlignment="1">
      <alignment horizontal="left" vertical="center" shrinkToFit="1"/>
    </xf>
    <xf numFmtId="0" fontId="28" fillId="0" borderId="2" xfId="3" applyFont="1" applyBorder="1" applyAlignment="1">
      <alignment horizontal="center" vertical="center"/>
    </xf>
    <xf numFmtId="182" fontId="8" fillId="0" borderId="2" xfId="3" applyNumberFormat="1" applyFont="1" applyBorder="1" applyAlignment="1">
      <alignment horizontal="right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7" fillId="0" borderId="2" xfId="3" applyFont="1" applyBorder="1">
      <alignment horizontal="left" vertical="center"/>
    </xf>
    <xf numFmtId="49" fontId="7" fillId="0" borderId="2" xfId="3" applyNumberFormat="1" applyFont="1" applyBorder="1" applyAlignment="1">
      <alignment horizontal="left" vertical="center" shrinkToFit="1"/>
    </xf>
    <xf numFmtId="184" fontId="7" fillId="0" borderId="2" xfId="3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left" vertical="center" shrinkToFit="1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4" fillId="0" borderId="7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2" fontId="22" fillId="0" borderId="6" xfId="1" applyNumberFormat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0" fillId="0" borderId="8" xfId="3" applyFont="1" applyBorder="1" applyAlignment="1">
      <alignment horizontal="center" vertical="center" textRotation="255"/>
    </xf>
    <xf numFmtId="0" fontId="10" fillId="0" borderId="11" xfId="3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center" textRotation="255"/>
    </xf>
    <xf numFmtId="0" fontId="11" fillId="0" borderId="11" xfId="3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top" textRotation="255"/>
    </xf>
    <xf numFmtId="0" fontId="11" fillId="0" borderId="11" xfId="3" applyFont="1" applyBorder="1" applyAlignment="1">
      <alignment horizontal="center" vertical="top" textRotation="255"/>
    </xf>
    <xf numFmtId="0" fontId="8" fillId="0" borderId="2" xfId="3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textRotation="255"/>
    </xf>
    <xf numFmtId="0" fontId="8" fillId="2" borderId="2" xfId="0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/>
    </xf>
    <xf numFmtId="176" fontId="18" fillId="2" borderId="2" xfId="1" applyNumberFormat="1" applyFont="1" applyFill="1" applyBorder="1" applyAlignment="1">
      <alignment horizontal="center" vertical="center"/>
    </xf>
    <xf numFmtId="177" fontId="18" fillId="2" borderId="2" xfId="1" applyNumberFormat="1" applyFont="1" applyFill="1" applyBorder="1" applyAlignment="1">
      <alignment horizontal="center" vertical="center"/>
    </xf>
    <xf numFmtId="178" fontId="18" fillId="2" borderId="2" xfId="1" applyNumberFormat="1" applyFont="1" applyFill="1" applyBorder="1" applyAlignment="1">
      <alignment horizontal="center" vertical="center"/>
    </xf>
    <xf numFmtId="179" fontId="18" fillId="2" borderId="2" xfId="1" applyNumberFormat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4" xfId="1" applyNumberFormat="1" applyFont="1" applyFill="1" applyBorder="1" applyAlignment="1">
      <alignment horizontal="center" vertical="center"/>
    </xf>
    <xf numFmtId="180" fontId="5" fillId="2" borderId="5" xfId="1" applyNumberFormat="1" applyFont="1" applyFill="1" applyBorder="1" applyAlignment="1">
      <alignment horizontal="center" vertical="center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0000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zoomScale="40" zoomScaleNormal="40" zoomScaleSheetLayoutView="50" workbookViewId="0">
      <selection activeCell="A35" sqref="A35:AC35"/>
    </sheetView>
  </sheetViews>
  <sheetFormatPr defaultColWidth="8.875" defaultRowHeight="4.9000000000000004" customHeight="1" x14ac:dyDescent="0.25"/>
  <cols>
    <col min="1" max="1" width="7" style="19" customWidth="1"/>
    <col min="2" max="2" width="8.5" style="19" customWidth="1"/>
    <col min="3" max="3" width="54.625" style="19" customWidth="1"/>
    <col min="4" max="4" width="16.5" style="19" hidden="1" customWidth="1"/>
    <col min="5" max="5" width="20.625" style="19" hidden="1" customWidth="1"/>
    <col min="6" max="6" width="19.5" style="19" hidden="1" customWidth="1"/>
    <col min="7" max="7" width="15.25" style="19" hidden="1" customWidth="1"/>
    <col min="8" max="8" width="8.5" style="19" customWidth="1"/>
    <col min="9" max="9" width="55.25" style="19" customWidth="1"/>
    <col min="10" max="10" width="16.5" style="19" hidden="1" customWidth="1"/>
    <col min="11" max="11" width="20.625" style="19" hidden="1" customWidth="1"/>
    <col min="12" max="12" width="19.5" style="19" hidden="1" customWidth="1"/>
    <col min="13" max="13" width="15.25" style="19" hidden="1" customWidth="1"/>
    <col min="14" max="14" width="8.5" style="19" customWidth="1"/>
    <col min="15" max="15" width="55.875" style="19" customWidth="1"/>
    <col min="16" max="16" width="18" style="19" hidden="1" customWidth="1"/>
    <col min="17" max="17" width="20.625" style="35" hidden="1" customWidth="1"/>
    <col min="18" max="18" width="15.625" style="19" hidden="1" customWidth="1"/>
    <col min="19" max="19" width="15.625" style="36" hidden="1" customWidth="1"/>
    <col min="20" max="20" width="8.5" style="19" customWidth="1"/>
    <col min="21" max="21" width="50.375" style="19" customWidth="1"/>
    <col min="22" max="22" width="15.25" style="19" hidden="1" customWidth="1"/>
    <col min="23" max="23" width="20.625" style="35" hidden="1" customWidth="1"/>
    <col min="24" max="25" width="15.625" style="19" hidden="1" customWidth="1"/>
    <col min="26" max="26" width="8.5" style="19" customWidth="1"/>
    <col min="27" max="27" width="56.125" style="19" customWidth="1"/>
    <col min="28" max="28" width="16.5" style="19" customWidth="1"/>
    <col min="29" max="29" width="20.625" style="35" customWidth="1"/>
    <col min="30" max="30" width="14.25" style="19" hidden="1" customWidth="1"/>
    <col min="31" max="31" width="15.625" style="19" hidden="1" customWidth="1"/>
    <col min="32" max="35" width="15.75" style="19" customWidth="1"/>
    <col min="36" max="16384" width="8.875" style="19"/>
  </cols>
  <sheetData>
    <row r="1" spans="1:34" s="16" customFormat="1" ht="83.25" customHeight="1" x14ac:dyDescent="0.25">
      <c r="A1" s="78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ht="55.15" customHeight="1" x14ac:dyDescent="0.25">
      <c r="A2" s="17" t="s">
        <v>0</v>
      </c>
      <c r="B2" s="79">
        <v>45257</v>
      </c>
      <c r="C2" s="79"/>
      <c r="D2" s="79"/>
      <c r="E2" s="79"/>
      <c r="F2" s="79"/>
      <c r="G2" s="79"/>
      <c r="H2" s="80">
        <f>B2+1</f>
        <v>45258</v>
      </c>
      <c r="I2" s="80"/>
      <c r="J2" s="80"/>
      <c r="K2" s="80"/>
      <c r="L2" s="80"/>
      <c r="M2" s="80"/>
      <c r="N2" s="81">
        <f>H2+1</f>
        <v>45259</v>
      </c>
      <c r="O2" s="81"/>
      <c r="P2" s="81"/>
      <c r="Q2" s="81"/>
      <c r="R2" s="81"/>
      <c r="S2" s="81"/>
      <c r="T2" s="82">
        <f>N2+1</f>
        <v>45260</v>
      </c>
      <c r="U2" s="82"/>
      <c r="V2" s="82"/>
      <c r="W2" s="82"/>
      <c r="X2" s="82"/>
      <c r="Y2" s="82"/>
      <c r="Z2" s="83">
        <f>T2+1</f>
        <v>45261</v>
      </c>
      <c r="AA2" s="84"/>
      <c r="AB2" s="84"/>
      <c r="AC2" s="85"/>
      <c r="AD2" s="18"/>
      <c r="AE2" s="18"/>
    </row>
    <row r="3" spans="1:34" ht="36.6" customHeight="1" x14ac:dyDescent="0.25">
      <c r="A3" s="20" t="s">
        <v>1</v>
      </c>
      <c r="B3" s="17"/>
      <c r="C3" s="75">
        <v>1515</v>
      </c>
      <c r="D3" s="75"/>
      <c r="E3" s="75"/>
      <c r="F3" s="22"/>
      <c r="G3" s="22"/>
      <c r="H3" s="17"/>
      <c r="I3" s="75">
        <f>C3</f>
        <v>1515</v>
      </c>
      <c r="J3" s="75"/>
      <c r="K3" s="75"/>
      <c r="L3" s="22"/>
      <c r="M3" s="22"/>
      <c r="N3" s="17"/>
      <c r="O3" s="75">
        <f>I3</f>
        <v>1515</v>
      </c>
      <c r="P3" s="75"/>
      <c r="Q3" s="75"/>
      <c r="R3" s="22"/>
      <c r="S3" s="22"/>
      <c r="T3" s="17"/>
      <c r="U3" s="75">
        <f>O3</f>
        <v>1515</v>
      </c>
      <c r="V3" s="75"/>
      <c r="W3" s="75"/>
      <c r="X3" s="22"/>
      <c r="Y3" s="22"/>
      <c r="Z3" s="1"/>
      <c r="AA3" s="76">
        <f>U3</f>
        <v>1515</v>
      </c>
      <c r="AB3" s="76"/>
      <c r="AC3" s="76"/>
      <c r="AD3" s="22"/>
      <c r="AE3" s="22"/>
    </row>
    <row r="4" spans="1:34" ht="32.1" customHeight="1" x14ac:dyDescent="0.25">
      <c r="A4" s="20"/>
      <c r="B4" s="17"/>
      <c r="C4" s="21" t="s">
        <v>2</v>
      </c>
      <c r="D4" s="21" t="s">
        <v>3</v>
      </c>
      <c r="E4" s="23" t="s">
        <v>4</v>
      </c>
      <c r="F4" s="20" t="s">
        <v>5</v>
      </c>
      <c r="G4" s="20" t="s">
        <v>6</v>
      </c>
      <c r="H4" s="17"/>
      <c r="I4" s="21" t="s">
        <v>2</v>
      </c>
      <c r="J4" s="21" t="s">
        <v>3</v>
      </c>
      <c r="K4" s="23" t="s">
        <v>4</v>
      </c>
      <c r="L4" s="20" t="s">
        <v>5</v>
      </c>
      <c r="M4" s="20" t="s">
        <v>6</v>
      </c>
      <c r="N4" s="17"/>
      <c r="O4" s="21" t="s">
        <v>2</v>
      </c>
      <c r="P4" s="21" t="s">
        <v>3</v>
      </c>
      <c r="Q4" s="23" t="s">
        <v>4</v>
      </c>
      <c r="R4" s="20" t="s">
        <v>5</v>
      </c>
      <c r="S4" s="20" t="s">
        <v>6</v>
      </c>
      <c r="T4" s="17"/>
      <c r="U4" s="21" t="s">
        <v>2</v>
      </c>
      <c r="V4" s="21" t="s">
        <v>3</v>
      </c>
      <c r="W4" s="23" t="s">
        <v>4</v>
      </c>
      <c r="X4" s="20" t="s">
        <v>5</v>
      </c>
      <c r="Y4" s="20" t="s">
        <v>6</v>
      </c>
      <c r="Z4" s="1"/>
      <c r="AA4" s="40" t="s">
        <v>2</v>
      </c>
      <c r="AB4" s="40" t="s">
        <v>3</v>
      </c>
      <c r="AC4" s="2" t="s">
        <v>4</v>
      </c>
      <c r="AD4" s="20" t="s">
        <v>5</v>
      </c>
      <c r="AE4" s="20" t="s">
        <v>6</v>
      </c>
      <c r="AF4" s="24"/>
      <c r="AG4" s="25"/>
      <c r="AH4" s="25"/>
    </row>
    <row r="5" spans="1:34" s="26" customFormat="1" ht="45" customHeight="1" x14ac:dyDescent="0.25">
      <c r="A5" s="77" t="s">
        <v>7</v>
      </c>
      <c r="B5" s="73"/>
      <c r="C5" s="74"/>
      <c r="D5" s="74"/>
      <c r="E5" s="74"/>
      <c r="F5" s="72"/>
      <c r="G5" s="72"/>
      <c r="H5" s="73"/>
      <c r="I5" s="74"/>
      <c r="J5" s="74"/>
      <c r="K5" s="74"/>
      <c r="L5" s="72"/>
      <c r="M5" s="72"/>
      <c r="N5" s="73"/>
      <c r="O5" s="74"/>
      <c r="P5" s="74"/>
      <c r="Q5" s="74"/>
      <c r="R5" s="72"/>
      <c r="S5" s="72"/>
      <c r="T5" s="73"/>
      <c r="U5" s="74" t="s">
        <v>8</v>
      </c>
      <c r="V5" s="74"/>
      <c r="W5" s="74"/>
      <c r="X5" s="72"/>
      <c r="Y5" s="72"/>
      <c r="Z5" s="73"/>
      <c r="AA5" s="74" t="s">
        <v>8</v>
      </c>
      <c r="AB5" s="74"/>
      <c r="AC5" s="74"/>
      <c r="AD5" s="72"/>
      <c r="AE5" s="72"/>
    </row>
    <row r="6" spans="1:34" s="26" customFormat="1" ht="45" customHeight="1" x14ac:dyDescent="0.25">
      <c r="A6" s="77"/>
      <c r="B6" s="73"/>
      <c r="C6" s="74"/>
      <c r="D6" s="74"/>
      <c r="E6" s="74"/>
      <c r="F6" s="72"/>
      <c r="G6" s="72"/>
      <c r="H6" s="73"/>
      <c r="I6" s="74"/>
      <c r="J6" s="74"/>
      <c r="K6" s="74"/>
      <c r="L6" s="72"/>
      <c r="M6" s="72"/>
      <c r="N6" s="73"/>
      <c r="O6" s="74"/>
      <c r="P6" s="74"/>
      <c r="Q6" s="74"/>
      <c r="R6" s="72"/>
      <c r="S6" s="72"/>
      <c r="T6" s="73"/>
      <c r="U6" s="74"/>
      <c r="V6" s="74"/>
      <c r="W6" s="74"/>
      <c r="X6" s="72"/>
      <c r="Y6" s="72"/>
      <c r="Z6" s="73"/>
      <c r="AA6" s="74"/>
      <c r="AB6" s="74"/>
      <c r="AC6" s="74"/>
      <c r="AD6" s="72"/>
      <c r="AE6" s="72"/>
    </row>
    <row r="7" spans="1:34" s="5" customFormat="1" ht="50.1" customHeight="1" x14ac:dyDescent="0.25">
      <c r="A7" s="58" t="s">
        <v>9</v>
      </c>
      <c r="B7" s="60"/>
      <c r="C7" s="3"/>
      <c r="D7" s="3"/>
      <c r="E7" s="4"/>
      <c r="F7" s="4"/>
      <c r="G7" s="4"/>
      <c r="H7" s="60"/>
      <c r="I7" s="3"/>
      <c r="J7" s="3"/>
      <c r="K7" s="4"/>
      <c r="L7" s="4"/>
      <c r="M7" s="4"/>
      <c r="N7" s="60"/>
      <c r="O7" s="3"/>
      <c r="P7" s="3"/>
      <c r="Q7" s="4"/>
      <c r="R7" s="4"/>
      <c r="S7" s="4"/>
      <c r="T7" s="60"/>
      <c r="U7" s="3"/>
      <c r="V7" s="3"/>
      <c r="W7" s="4"/>
      <c r="X7" s="4"/>
      <c r="Y7" s="4"/>
      <c r="Z7" s="70" t="s">
        <v>11</v>
      </c>
      <c r="AA7" s="14" t="s">
        <v>46</v>
      </c>
      <c r="AB7" s="14" t="s">
        <v>10</v>
      </c>
      <c r="AC7" s="15" t="s">
        <v>57</v>
      </c>
      <c r="AD7" s="4">
        <v>213</v>
      </c>
      <c r="AE7" s="4">
        <v>23430</v>
      </c>
    </row>
    <row r="8" spans="1:34" s="5" customFormat="1" ht="50.1" customHeight="1" x14ac:dyDescent="0.25">
      <c r="A8" s="59"/>
      <c r="B8" s="61"/>
      <c r="C8" s="3"/>
      <c r="D8" s="3"/>
      <c r="E8" s="4"/>
      <c r="F8" s="4"/>
      <c r="G8" s="4"/>
      <c r="H8" s="61"/>
      <c r="I8" s="3"/>
      <c r="J8" s="3"/>
      <c r="K8" s="4"/>
      <c r="L8" s="4"/>
      <c r="M8" s="4"/>
      <c r="N8" s="61"/>
      <c r="O8" s="3"/>
      <c r="P8" s="3"/>
      <c r="Q8" s="4"/>
      <c r="R8" s="4"/>
      <c r="S8" s="4"/>
      <c r="T8" s="61"/>
      <c r="U8" s="3"/>
      <c r="V8" s="3"/>
      <c r="W8" s="4"/>
      <c r="X8" s="4"/>
      <c r="Y8" s="4"/>
      <c r="Z8" s="71"/>
      <c r="AA8" s="14" t="s">
        <v>58</v>
      </c>
      <c r="AB8" s="14" t="s">
        <v>59</v>
      </c>
      <c r="AC8" s="15" t="s">
        <v>45</v>
      </c>
      <c r="AD8" s="4">
        <v>79</v>
      </c>
      <c r="AE8" s="4">
        <v>4345</v>
      </c>
    </row>
    <row r="9" spans="1:34" s="5" customFormat="1" ht="50.1" customHeight="1" x14ac:dyDescent="0.25">
      <c r="A9" s="59"/>
      <c r="B9" s="61"/>
      <c r="C9" s="3"/>
      <c r="D9" s="3"/>
      <c r="E9" s="4"/>
      <c r="F9" s="4"/>
      <c r="G9" s="4"/>
      <c r="H9" s="61"/>
      <c r="I9" s="3"/>
      <c r="J9" s="3"/>
      <c r="K9" s="4"/>
      <c r="L9" s="4"/>
      <c r="M9" s="4"/>
      <c r="N9" s="61"/>
      <c r="O9" s="3"/>
      <c r="P9" s="3"/>
      <c r="Q9" s="4"/>
      <c r="R9" s="4"/>
      <c r="S9" s="4"/>
      <c r="T9" s="61"/>
      <c r="U9" s="3"/>
      <c r="V9" s="3"/>
      <c r="W9" s="4"/>
      <c r="X9" s="4"/>
      <c r="Y9" s="4"/>
      <c r="Z9" s="71"/>
      <c r="AA9" s="14" t="s">
        <v>12</v>
      </c>
      <c r="AB9" s="14" t="s">
        <v>60</v>
      </c>
      <c r="AC9" s="15" t="s">
        <v>20</v>
      </c>
      <c r="AD9" s="4">
        <v>78</v>
      </c>
      <c r="AE9" s="4">
        <v>780</v>
      </c>
    </row>
    <row r="10" spans="1:34" s="5" customFormat="1" ht="50.1" customHeight="1" x14ac:dyDescent="0.25">
      <c r="A10" s="59"/>
      <c r="B10" s="61"/>
      <c r="C10" s="3"/>
      <c r="D10" s="3"/>
      <c r="E10" s="4"/>
      <c r="F10" s="4"/>
      <c r="G10" s="4"/>
      <c r="H10" s="61"/>
      <c r="I10" s="3"/>
      <c r="J10" s="3"/>
      <c r="K10" s="4"/>
      <c r="L10" s="4"/>
      <c r="M10" s="4"/>
      <c r="N10" s="61"/>
      <c r="O10" s="3"/>
      <c r="P10" s="3"/>
      <c r="Q10" s="4"/>
      <c r="R10" s="4"/>
      <c r="S10" s="4"/>
      <c r="T10" s="61"/>
      <c r="U10" s="3"/>
      <c r="V10" s="3"/>
      <c r="W10" s="4"/>
      <c r="X10" s="4"/>
      <c r="Y10" s="4"/>
      <c r="Z10" s="71"/>
      <c r="AA10" s="14" t="s">
        <v>14</v>
      </c>
      <c r="AB10" s="14" t="s">
        <v>15</v>
      </c>
      <c r="AC10" s="15" t="s">
        <v>50</v>
      </c>
      <c r="AD10" s="4">
        <v>168</v>
      </c>
      <c r="AE10" s="4">
        <v>202</v>
      </c>
    </row>
    <row r="11" spans="1:34" s="5" customFormat="1" ht="50.1" customHeight="1" x14ac:dyDescent="0.25">
      <c r="A11" s="59"/>
      <c r="B11" s="61"/>
      <c r="C11" s="3"/>
      <c r="D11" s="3"/>
      <c r="E11" s="4"/>
      <c r="F11" s="4"/>
      <c r="G11" s="4"/>
      <c r="H11" s="61"/>
      <c r="I11" s="3"/>
      <c r="J11" s="3"/>
      <c r="K11" s="4"/>
      <c r="L11" s="4"/>
      <c r="M11" s="4"/>
      <c r="N11" s="61"/>
      <c r="O11" s="3"/>
      <c r="P11" s="3"/>
      <c r="Q11" s="4"/>
      <c r="R11" s="4"/>
      <c r="S11" s="4"/>
      <c r="T11" s="61"/>
      <c r="U11" s="3"/>
      <c r="V11" s="3"/>
      <c r="W11" s="4"/>
      <c r="X11" s="4"/>
      <c r="Y11" s="4"/>
      <c r="Z11" s="71"/>
      <c r="AA11" s="14"/>
      <c r="AB11" s="14"/>
      <c r="AC11" s="15"/>
      <c r="AD11" s="4"/>
      <c r="AE11" s="4"/>
    </row>
    <row r="12" spans="1:34" s="5" customFormat="1" ht="50.1" customHeight="1" x14ac:dyDescent="0.25">
      <c r="A12" s="58" t="s">
        <v>17</v>
      </c>
      <c r="B12" s="60"/>
      <c r="C12" s="3"/>
      <c r="D12" s="3"/>
      <c r="E12" s="4"/>
      <c r="F12" s="4"/>
      <c r="G12" s="4"/>
      <c r="H12" s="60"/>
      <c r="I12" s="3"/>
      <c r="J12" s="3"/>
      <c r="K12" s="4"/>
      <c r="L12" s="4"/>
      <c r="M12" s="4"/>
      <c r="N12" s="60"/>
      <c r="O12" s="3"/>
      <c r="P12" s="3"/>
      <c r="Q12" s="4"/>
      <c r="R12" s="4"/>
      <c r="S12" s="4"/>
      <c r="T12" s="60"/>
      <c r="U12" s="3"/>
      <c r="V12" s="3"/>
      <c r="W12" s="4"/>
      <c r="X12" s="4"/>
      <c r="Y12" s="4"/>
      <c r="Z12" s="70" t="s">
        <v>54</v>
      </c>
      <c r="AA12" s="14" t="s">
        <v>68</v>
      </c>
      <c r="AB12" s="14" t="s">
        <v>66</v>
      </c>
      <c r="AC12" s="39">
        <v>60</v>
      </c>
      <c r="AD12" s="15">
        <v>81</v>
      </c>
      <c r="AE12" s="15">
        <f>AD12*AC12</f>
        <v>4860</v>
      </c>
    </row>
    <row r="13" spans="1:34" s="5" customFormat="1" ht="50.1" customHeight="1" x14ac:dyDescent="0.25">
      <c r="A13" s="59"/>
      <c r="B13" s="61"/>
      <c r="C13" s="3"/>
      <c r="D13" s="3"/>
      <c r="E13" s="4"/>
      <c r="F13" s="4"/>
      <c r="G13" s="4"/>
      <c r="H13" s="61"/>
      <c r="I13" s="3"/>
      <c r="J13" s="3"/>
      <c r="K13" s="4"/>
      <c r="L13" s="4"/>
      <c r="M13" s="4"/>
      <c r="N13" s="61"/>
      <c r="O13" s="3"/>
      <c r="P13" s="3"/>
      <c r="Q13" s="4"/>
      <c r="R13" s="4"/>
      <c r="S13" s="4"/>
      <c r="T13" s="61"/>
      <c r="U13" s="3"/>
      <c r="V13" s="3"/>
      <c r="W13" s="4"/>
      <c r="X13" s="4"/>
      <c r="Y13" s="4"/>
      <c r="Z13" s="71"/>
      <c r="AA13" s="14" t="s">
        <v>67</v>
      </c>
      <c r="AB13" s="14" t="s">
        <v>66</v>
      </c>
      <c r="AC13" s="39">
        <v>50</v>
      </c>
      <c r="AD13" s="15">
        <v>90</v>
      </c>
      <c r="AE13" s="15">
        <f>AD13*AC13</f>
        <v>4500</v>
      </c>
    </row>
    <row r="14" spans="1:34" s="5" customFormat="1" ht="50.1" customHeight="1" x14ac:dyDescent="0.25">
      <c r="A14" s="59"/>
      <c r="B14" s="61"/>
      <c r="C14" s="3"/>
      <c r="D14" s="3"/>
      <c r="E14" s="4"/>
      <c r="F14" s="4"/>
      <c r="G14" s="4"/>
      <c r="H14" s="61"/>
      <c r="I14" s="3"/>
      <c r="J14" s="3"/>
      <c r="K14" s="4"/>
      <c r="L14" s="4"/>
      <c r="M14" s="4"/>
      <c r="N14" s="61"/>
      <c r="O14" s="3"/>
      <c r="P14" s="3"/>
      <c r="Q14" s="4"/>
      <c r="R14" s="4"/>
      <c r="S14" s="4"/>
      <c r="T14" s="61"/>
      <c r="U14" s="3"/>
      <c r="V14" s="3"/>
      <c r="W14" s="4"/>
      <c r="X14" s="4"/>
      <c r="Y14" s="4"/>
      <c r="Z14" s="71"/>
      <c r="AA14" s="14" t="s">
        <v>12</v>
      </c>
      <c r="AB14" s="14" t="s">
        <v>60</v>
      </c>
      <c r="AC14" s="39">
        <v>5</v>
      </c>
      <c r="AD14" s="15">
        <v>78</v>
      </c>
      <c r="AE14" s="15">
        <f>AD14*AC14</f>
        <v>390</v>
      </c>
    </row>
    <row r="15" spans="1:34" s="5" customFormat="1" ht="50.1" customHeight="1" x14ac:dyDescent="0.25">
      <c r="A15" s="59"/>
      <c r="B15" s="61"/>
      <c r="C15" s="3"/>
      <c r="D15" s="3"/>
      <c r="E15" s="4"/>
      <c r="F15" s="4"/>
      <c r="G15" s="4"/>
      <c r="H15" s="61"/>
      <c r="I15" s="3"/>
      <c r="J15" s="3"/>
      <c r="K15" s="4"/>
      <c r="L15" s="4"/>
      <c r="M15" s="4"/>
      <c r="N15" s="61"/>
      <c r="O15" s="3"/>
      <c r="P15" s="3"/>
      <c r="Q15" s="4"/>
      <c r="R15" s="4"/>
      <c r="S15" s="4"/>
      <c r="T15" s="61"/>
      <c r="U15" s="3"/>
      <c r="V15" s="3"/>
      <c r="W15" s="4"/>
      <c r="X15" s="4"/>
      <c r="Y15" s="4"/>
      <c r="Z15" s="71"/>
      <c r="AA15" s="14" t="s">
        <v>61</v>
      </c>
      <c r="AB15" s="14" t="s">
        <v>38</v>
      </c>
      <c r="AC15" s="39">
        <v>5</v>
      </c>
      <c r="AD15" s="15">
        <v>115</v>
      </c>
      <c r="AE15" s="15">
        <f>AD15*AC15</f>
        <v>575</v>
      </c>
    </row>
    <row r="16" spans="1:34" s="5" customFormat="1" ht="50.1" customHeight="1" x14ac:dyDescent="0.25">
      <c r="A16" s="59"/>
      <c r="B16" s="61"/>
      <c r="C16" s="3"/>
      <c r="D16" s="3"/>
      <c r="E16" s="4"/>
      <c r="F16" s="4"/>
      <c r="G16" s="4"/>
      <c r="H16" s="61"/>
      <c r="I16" s="3"/>
      <c r="J16" s="3"/>
      <c r="K16" s="4"/>
      <c r="L16" s="4"/>
      <c r="M16" s="4"/>
      <c r="N16" s="61"/>
      <c r="O16" s="3"/>
      <c r="P16" s="3"/>
      <c r="Q16" s="4"/>
      <c r="R16" s="4"/>
      <c r="S16" s="4"/>
      <c r="T16" s="61"/>
      <c r="U16" s="3"/>
      <c r="V16" s="3"/>
      <c r="W16" s="4"/>
      <c r="X16" s="4"/>
      <c r="Y16" s="4"/>
      <c r="Z16" s="71"/>
      <c r="AA16" s="14" t="s">
        <v>51</v>
      </c>
      <c r="AB16" s="14" t="s">
        <v>18</v>
      </c>
      <c r="AC16" s="15" t="s">
        <v>22</v>
      </c>
      <c r="AD16" s="15">
        <v>225</v>
      </c>
      <c r="AE16" s="15">
        <v>1125</v>
      </c>
    </row>
    <row r="17" spans="1:34" s="5" customFormat="1" ht="50.1" customHeight="1" x14ac:dyDescent="0.25">
      <c r="A17" s="59"/>
      <c r="B17" s="61"/>
      <c r="C17" s="3"/>
      <c r="D17" s="3"/>
      <c r="E17" s="4"/>
      <c r="F17" s="4"/>
      <c r="G17" s="4"/>
      <c r="H17" s="61"/>
      <c r="I17" s="3"/>
      <c r="J17" s="3"/>
      <c r="K17" s="4"/>
      <c r="L17" s="4"/>
      <c r="M17" s="4"/>
      <c r="N17" s="61"/>
      <c r="O17" s="3"/>
      <c r="P17" s="3"/>
      <c r="Q17" s="4"/>
      <c r="R17" s="4"/>
      <c r="S17" s="4"/>
      <c r="T17" s="61"/>
      <c r="U17" s="3"/>
      <c r="V17" s="3"/>
      <c r="W17" s="4"/>
      <c r="X17" s="4"/>
      <c r="Y17" s="4"/>
      <c r="Z17" s="71"/>
      <c r="AA17" s="14" t="s">
        <v>44</v>
      </c>
      <c r="AB17" s="14" t="s">
        <v>18</v>
      </c>
      <c r="AC17" s="15" t="s">
        <v>22</v>
      </c>
      <c r="AD17" s="15">
        <v>225</v>
      </c>
      <c r="AE17" s="15">
        <v>1125</v>
      </c>
    </row>
    <row r="18" spans="1:34" s="5" customFormat="1" ht="50.1" customHeight="1" x14ac:dyDescent="0.25">
      <c r="A18" s="59"/>
      <c r="B18" s="61"/>
      <c r="C18" s="3"/>
      <c r="D18" s="3"/>
      <c r="E18" s="4"/>
      <c r="F18" s="4"/>
      <c r="G18" s="4"/>
      <c r="H18" s="61"/>
      <c r="I18" s="3"/>
      <c r="J18" s="3"/>
      <c r="K18" s="4"/>
      <c r="L18" s="4"/>
      <c r="M18" s="4"/>
      <c r="N18" s="61"/>
      <c r="O18" s="3"/>
      <c r="P18" s="3"/>
      <c r="Q18" s="4"/>
      <c r="R18" s="4"/>
      <c r="S18" s="4"/>
      <c r="T18" s="61"/>
      <c r="U18" s="3"/>
      <c r="V18" s="3"/>
      <c r="W18" s="4"/>
      <c r="X18" s="4"/>
      <c r="Y18" s="4"/>
      <c r="Z18" s="71"/>
      <c r="AA18" s="14" t="s">
        <v>14</v>
      </c>
      <c r="AB18" s="14" t="s">
        <v>15</v>
      </c>
      <c r="AC18" s="15" t="s">
        <v>16</v>
      </c>
      <c r="AD18" s="15">
        <v>168</v>
      </c>
      <c r="AE18" s="15">
        <v>252</v>
      </c>
    </row>
    <row r="19" spans="1:34" s="5" customFormat="1" ht="50.1" customHeight="1" x14ac:dyDescent="0.25">
      <c r="A19" s="62" t="s">
        <v>23</v>
      </c>
      <c r="B19" s="64"/>
      <c r="C19" s="3"/>
      <c r="D19" s="3"/>
      <c r="E19" s="4"/>
      <c r="F19" s="4"/>
      <c r="G19" s="4"/>
      <c r="H19" s="66"/>
      <c r="I19" s="3"/>
      <c r="J19" s="3"/>
      <c r="K19" s="4"/>
      <c r="L19" s="4"/>
      <c r="M19" s="4"/>
      <c r="N19" s="66"/>
      <c r="O19" s="3"/>
      <c r="P19" s="3"/>
      <c r="Q19" s="4"/>
      <c r="R19" s="4"/>
      <c r="S19" s="4"/>
      <c r="T19" s="66"/>
      <c r="U19" s="3"/>
      <c r="V19" s="3"/>
      <c r="W19" s="4"/>
      <c r="X19" s="4"/>
      <c r="Y19" s="4"/>
      <c r="Z19" s="68" t="s">
        <v>24</v>
      </c>
      <c r="AA19" s="7" t="s">
        <v>48</v>
      </c>
      <c r="AB19" s="7" t="s">
        <v>25</v>
      </c>
      <c r="AC19" s="8" t="s">
        <v>47</v>
      </c>
      <c r="AD19" s="9"/>
      <c r="AE19" s="9"/>
    </row>
    <row r="20" spans="1:34" s="5" customFormat="1" ht="50.1" customHeight="1" x14ac:dyDescent="0.25">
      <c r="A20" s="63"/>
      <c r="B20" s="65"/>
      <c r="C20" s="3"/>
      <c r="D20" s="3"/>
      <c r="E20" s="4"/>
      <c r="F20" s="4"/>
      <c r="G20" s="4"/>
      <c r="H20" s="67"/>
      <c r="I20" s="3"/>
      <c r="J20" s="3"/>
      <c r="K20" s="4"/>
      <c r="L20" s="4"/>
      <c r="M20" s="4"/>
      <c r="N20" s="67"/>
      <c r="O20" s="3"/>
      <c r="P20" s="3"/>
      <c r="Q20" s="4"/>
      <c r="R20" s="4"/>
      <c r="S20" s="4"/>
      <c r="T20" s="67"/>
      <c r="U20" s="3"/>
      <c r="V20" s="3"/>
      <c r="W20" s="4"/>
      <c r="X20" s="4"/>
      <c r="Y20" s="4"/>
      <c r="Z20" s="69"/>
      <c r="AA20" s="3" t="s">
        <v>21</v>
      </c>
      <c r="AB20" s="3" t="s">
        <v>15</v>
      </c>
      <c r="AC20" s="4" t="s">
        <v>16</v>
      </c>
      <c r="AD20" s="4">
        <v>100</v>
      </c>
      <c r="AE20" s="4">
        <v>150</v>
      </c>
    </row>
    <row r="21" spans="1:34" s="5" customFormat="1" ht="50.1" customHeight="1" x14ac:dyDescent="0.25">
      <c r="A21" s="58" t="s">
        <v>26</v>
      </c>
      <c r="B21" s="60"/>
      <c r="C21" s="3"/>
      <c r="D21" s="3"/>
      <c r="E21" s="4"/>
      <c r="F21" s="4"/>
      <c r="G21" s="4"/>
      <c r="H21" s="60"/>
      <c r="I21" s="3"/>
      <c r="J21" s="3"/>
      <c r="K21" s="4"/>
      <c r="L21" s="4"/>
      <c r="M21" s="4"/>
      <c r="N21" s="60"/>
      <c r="O21" s="3"/>
      <c r="P21" s="3"/>
      <c r="Q21" s="4"/>
      <c r="R21" s="4"/>
      <c r="S21" s="4"/>
      <c r="T21" s="60"/>
      <c r="U21" s="3"/>
      <c r="V21" s="3"/>
      <c r="W21" s="4"/>
      <c r="X21" s="4"/>
      <c r="Y21" s="4"/>
      <c r="Z21" s="60" t="s">
        <v>55</v>
      </c>
      <c r="AA21" s="3" t="s">
        <v>62</v>
      </c>
      <c r="AB21" s="3" t="s">
        <v>28</v>
      </c>
      <c r="AC21" s="4" t="s">
        <v>19</v>
      </c>
      <c r="AD21" s="4">
        <v>75</v>
      </c>
      <c r="AE21" s="4">
        <v>1500</v>
      </c>
    </row>
    <row r="22" spans="1:34" s="5" customFormat="1" ht="50.1" customHeight="1" x14ac:dyDescent="0.25">
      <c r="A22" s="59"/>
      <c r="B22" s="61"/>
      <c r="C22" s="3"/>
      <c r="D22" s="3"/>
      <c r="E22" s="4"/>
      <c r="F22" s="4"/>
      <c r="G22" s="4"/>
      <c r="H22" s="61"/>
      <c r="I22" s="3"/>
      <c r="J22" s="3"/>
      <c r="K22" s="4"/>
      <c r="L22" s="4"/>
      <c r="M22" s="4"/>
      <c r="N22" s="61"/>
      <c r="O22" s="3"/>
      <c r="P22" s="3"/>
      <c r="Q22" s="4"/>
      <c r="R22" s="4"/>
      <c r="S22" s="4"/>
      <c r="T22" s="61"/>
      <c r="U22" s="3"/>
      <c r="V22" s="3"/>
      <c r="W22" s="4"/>
      <c r="X22" s="4"/>
      <c r="Y22" s="4"/>
      <c r="Z22" s="61"/>
      <c r="AA22" s="3" t="s">
        <v>64</v>
      </c>
      <c r="AB22" s="3" t="s">
        <v>18</v>
      </c>
      <c r="AC22" s="4" t="s">
        <v>19</v>
      </c>
      <c r="AD22" s="4">
        <v>104</v>
      </c>
      <c r="AE22" s="4">
        <v>2080</v>
      </c>
    </row>
    <row r="23" spans="1:34" s="5" customFormat="1" ht="50.1" customHeight="1" x14ac:dyDescent="0.25">
      <c r="A23" s="59"/>
      <c r="B23" s="61"/>
      <c r="C23" s="3"/>
      <c r="D23" s="3"/>
      <c r="E23" s="4"/>
      <c r="F23" s="4"/>
      <c r="G23" s="4"/>
      <c r="H23" s="61"/>
      <c r="I23" s="3"/>
      <c r="J23" s="3"/>
      <c r="K23" s="4"/>
      <c r="L23" s="4"/>
      <c r="M23" s="4"/>
      <c r="N23" s="61"/>
      <c r="O23" s="3"/>
      <c r="P23" s="3"/>
      <c r="Q23" s="4"/>
      <c r="R23" s="4"/>
      <c r="S23" s="4"/>
      <c r="T23" s="61"/>
      <c r="U23" s="3"/>
      <c r="V23" s="3"/>
      <c r="W23" s="4"/>
      <c r="X23" s="4"/>
      <c r="Y23" s="4"/>
      <c r="Z23" s="61"/>
      <c r="AA23" s="3" t="s">
        <v>52</v>
      </c>
      <c r="AB23" s="3" t="s">
        <v>53</v>
      </c>
      <c r="AC23" s="4" t="s">
        <v>49</v>
      </c>
      <c r="AD23" s="4">
        <v>410</v>
      </c>
      <c r="AE23" s="4">
        <v>1640</v>
      </c>
    </row>
    <row r="24" spans="1:34" s="5" customFormat="1" ht="50.1" customHeight="1" x14ac:dyDescent="0.25">
      <c r="A24" s="59"/>
      <c r="B24" s="61"/>
      <c r="C24" s="3"/>
      <c r="D24" s="3"/>
      <c r="E24" s="4"/>
      <c r="F24" s="4"/>
      <c r="G24" s="4"/>
      <c r="H24" s="61"/>
      <c r="I24" s="3"/>
      <c r="J24" s="3"/>
      <c r="K24" s="4"/>
      <c r="L24" s="4"/>
      <c r="M24" s="4"/>
      <c r="N24" s="61"/>
      <c r="O24" s="3"/>
      <c r="P24" s="3"/>
      <c r="Q24" s="4"/>
      <c r="R24" s="4"/>
      <c r="S24" s="4"/>
      <c r="T24" s="61"/>
      <c r="U24" s="3"/>
      <c r="V24" s="3"/>
      <c r="W24" s="4"/>
      <c r="X24" s="4"/>
      <c r="Y24" s="4"/>
      <c r="Z24" s="61"/>
      <c r="AA24" s="3" t="s">
        <v>40</v>
      </c>
      <c r="AB24" s="3" t="s">
        <v>27</v>
      </c>
      <c r="AC24" s="4" t="s">
        <v>39</v>
      </c>
      <c r="AD24" s="4">
        <v>1080</v>
      </c>
      <c r="AE24" s="4">
        <v>2160</v>
      </c>
    </row>
    <row r="25" spans="1:34" s="5" customFormat="1" ht="50.1" customHeight="1" x14ac:dyDescent="0.25">
      <c r="A25" s="59"/>
      <c r="B25" s="61"/>
      <c r="C25" s="3"/>
      <c r="D25" s="3"/>
      <c r="E25" s="4"/>
      <c r="F25" s="4"/>
      <c r="G25" s="4"/>
      <c r="H25" s="61"/>
      <c r="I25" s="3"/>
      <c r="J25" s="3"/>
      <c r="K25" s="4"/>
      <c r="L25" s="4"/>
      <c r="M25" s="4"/>
      <c r="N25" s="61"/>
      <c r="O25" s="3"/>
      <c r="P25" s="3"/>
      <c r="Q25" s="4"/>
      <c r="R25" s="4"/>
      <c r="S25" s="4"/>
      <c r="T25" s="61"/>
      <c r="U25" s="3"/>
      <c r="V25" s="3"/>
      <c r="W25" s="4"/>
      <c r="X25" s="4"/>
      <c r="Y25" s="4"/>
      <c r="Z25" s="61"/>
      <c r="AA25" s="3" t="s">
        <v>41</v>
      </c>
      <c r="AB25" s="3" t="s">
        <v>13</v>
      </c>
      <c r="AC25" s="4" t="s">
        <v>63</v>
      </c>
      <c r="AD25" s="4">
        <v>385</v>
      </c>
      <c r="AE25" s="4">
        <v>770</v>
      </c>
    </row>
    <row r="26" spans="1:34" s="5" customFormat="1" ht="50.1" customHeight="1" x14ac:dyDescent="0.25">
      <c r="A26" s="59"/>
      <c r="B26" s="61"/>
      <c r="C26" s="38"/>
      <c r="D26" s="38"/>
      <c r="E26" s="6"/>
      <c r="F26" s="6"/>
      <c r="G26" s="6"/>
      <c r="H26" s="61"/>
      <c r="I26" s="38"/>
      <c r="J26" s="38"/>
      <c r="K26" s="6"/>
      <c r="L26" s="6"/>
      <c r="M26" s="6"/>
      <c r="N26" s="61"/>
      <c r="O26" s="38"/>
      <c r="P26" s="38"/>
      <c r="Q26" s="6"/>
      <c r="R26" s="6"/>
      <c r="S26" s="6"/>
      <c r="T26" s="61"/>
      <c r="U26" s="38"/>
      <c r="V26" s="38"/>
      <c r="W26" s="6"/>
      <c r="X26" s="6"/>
      <c r="Y26" s="6"/>
      <c r="Z26" s="61"/>
      <c r="AA26" s="38"/>
      <c r="AB26" s="38"/>
      <c r="AC26" s="6"/>
      <c r="AD26" s="6"/>
      <c r="AE26" s="6"/>
    </row>
    <row r="27" spans="1:34" s="30" customFormat="1" ht="25.35" customHeight="1" x14ac:dyDescent="0.25">
      <c r="A27" s="55" t="s">
        <v>29</v>
      </c>
      <c r="B27" s="47"/>
      <c r="C27" s="45" t="s">
        <v>30</v>
      </c>
      <c r="D27" s="46"/>
      <c r="E27" s="27">
        <v>7</v>
      </c>
      <c r="F27" s="28"/>
      <c r="G27" s="28"/>
      <c r="H27" s="47"/>
      <c r="I27" s="45" t="s">
        <v>30</v>
      </c>
      <c r="J27" s="46"/>
      <c r="K27" s="29">
        <v>5.8</v>
      </c>
      <c r="L27" s="28"/>
      <c r="M27" s="28"/>
      <c r="N27" s="47"/>
      <c r="O27" s="45" t="s">
        <v>30</v>
      </c>
      <c r="P27" s="46"/>
      <c r="Q27" s="29"/>
      <c r="R27" s="22"/>
      <c r="S27" s="22"/>
      <c r="T27" s="47"/>
      <c r="U27" s="45" t="s">
        <v>30</v>
      </c>
      <c r="V27" s="46"/>
      <c r="W27" s="29"/>
      <c r="X27" s="22"/>
      <c r="Y27" s="22"/>
      <c r="Z27" s="47"/>
      <c r="AA27" s="45" t="s">
        <v>30</v>
      </c>
      <c r="AB27" s="46"/>
      <c r="AC27" s="29">
        <v>6.6</v>
      </c>
      <c r="AD27" s="22"/>
      <c r="AE27" s="22"/>
      <c r="AF27" s="53"/>
      <c r="AG27" s="54"/>
      <c r="AH27" s="54"/>
    </row>
    <row r="28" spans="1:34" s="30" customFormat="1" ht="25.35" customHeight="1" x14ac:dyDescent="0.25">
      <c r="A28" s="56"/>
      <c r="B28" s="48"/>
      <c r="C28" s="45" t="s">
        <v>31</v>
      </c>
      <c r="D28" s="46"/>
      <c r="E28" s="27">
        <v>2.5</v>
      </c>
      <c r="F28" s="28"/>
      <c r="G28" s="28"/>
      <c r="H28" s="48"/>
      <c r="I28" s="45" t="s">
        <v>31</v>
      </c>
      <c r="J28" s="46"/>
      <c r="K28" s="29">
        <v>2.9</v>
      </c>
      <c r="L28" s="28"/>
      <c r="M28" s="28"/>
      <c r="N28" s="48"/>
      <c r="O28" s="45" t="s">
        <v>31</v>
      </c>
      <c r="P28" s="46"/>
      <c r="Q28" s="29"/>
      <c r="R28" s="22"/>
      <c r="S28" s="22"/>
      <c r="T28" s="48"/>
      <c r="U28" s="45" t="s">
        <v>31</v>
      </c>
      <c r="V28" s="46"/>
      <c r="W28" s="29"/>
      <c r="X28" s="22"/>
      <c r="Y28" s="22"/>
      <c r="Z28" s="48"/>
      <c r="AA28" s="45" t="s">
        <v>31</v>
      </c>
      <c r="AB28" s="46"/>
      <c r="AC28" s="29">
        <v>2.1</v>
      </c>
      <c r="AD28" s="22"/>
      <c r="AE28" s="22"/>
      <c r="AF28" s="53"/>
      <c r="AG28" s="54"/>
      <c r="AH28" s="54"/>
    </row>
    <row r="29" spans="1:34" s="30" customFormat="1" ht="25.35" customHeight="1" x14ac:dyDescent="0.25">
      <c r="A29" s="56"/>
      <c r="B29" s="48"/>
      <c r="C29" s="45" t="s">
        <v>32</v>
      </c>
      <c r="D29" s="46"/>
      <c r="E29" s="27">
        <v>1.1000000000000001</v>
      </c>
      <c r="F29" s="28"/>
      <c r="G29" s="28"/>
      <c r="H29" s="48"/>
      <c r="I29" s="45" t="s">
        <v>32</v>
      </c>
      <c r="J29" s="46"/>
      <c r="K29" s="29">
        <v>1.5</v>
      </c>
      <c r="L29" s="28"/>
      <c r="M29" s="28"/>
      <c r="N29" s="48"/>
      <c r="O29" s="45" t="s">
        <v>32</v>
      </c>
      <c r="P29" s="46"/>
      <c r="Q29" s="29"/>
      <c r="R29" s="22"/>
      <c r="S29" s="22"/>
      <c r="T29" s="48"/>
      <c r="U29" s="45" t="s">
        <v>32</v>
      </c>
      <c r="V29" s="46"/>
      <c r="W29" s="29"/>
      <c r="X29" s="22"/>
      <c r="Y29" s="22"/>
      <c r="Z29" s="48"/>
      <c r="AA29" s="45" t="s">
        <v>32</v>
      </c>
      <c r="AB29" s="46"/>
      <c r="AC29" s="29">
        <v>1.8</v>
      </c>
      <c r="AD29" s="22"/>
      <c r="AE29" s="22"/>
    </row>
    <row r="30" spans="1:34" s="30" customFormat="1" ht="25.35" customHeight="1" x14ac:dyDescent="0.25">
      <c r="A30" s="56"/>
      <c r="B30" s="48"/>
      <c r="C30" s="45" t="s">
        <v>33</v>
      </c>
      <c r="D30" s="46"/>
      <c r="E30" s="27"/>
      <c r="F30" s="28"/>
      <c r="G30" s="28"/>
      <c r="H30" s="48"/>
      <c r="I30" s="45" t="s">
        <v>33</v>
      </c>
      <c r="J30" s="46"/>
      <c r="K30" s="29">
        <v>1</v>
      </c>
      <c r="L30" s="28"/>
      <c r="M30" s="28"/>
      <c r="N30" s="48"/>
      <c r="O30" s="45" t="s">
        <v>33</v>
      </c>
      <c r="P30" s="46"/>
      <c r="Q30" s="29"/>
      <c r="R30" s="22"/>
      <c r="S30" s="22"/>
      <c r="T30" s="48"/>
      <c r="U30" s="45" t="s">
        <v>33</v>
      </c>
      <c r="V30" s="46"/>
      <c r="W30" s="29"/>
      <c r="X30" s="22"/>
      <c r="Y30" s="22"/>
      <c r="Z30" s="48"/>
      <c r="AA30" s="45" t="s">
        <v>33</v>
      </c>
      <c r="AB30" s="46"/>
      <c r="AC30" s="29"/>
      <c r="AD30" s="22"/>
      <c r="AE30" s="22"/>
    </row>
    <row r="31" spans="1:34" s="30" customFormat="1" ht="25.35" customHeight="1" x14ac:dyDescent="0.25">
      <c r="A31" s="56"/>
      <c r="B31" s="48"/>
      <c r="C31" s="45" t="s">
        <v>34</v>
      </c>
      <c r="D31" s="46"/>
      <c r="E31" s="27"/>
      <c r="F31" s="28"/>
      <c r="G31" s="28"/>
      <c r="H31" s="48"/>
      <c r="I31" s="45" t="s">
        <v>34</v>
      </c>
      <c r="J31" s="46"/>
      <c r="K31" s="27"/>
      <c r="L31" s="28"/>
      <c r="M31" s="28"/>
      <c r="N31" s="48"/>
      <c r="O31" s="45" t="s">
        <v>34</v>
      </c>
      <c r="P31" s="46"/>
      <c r="Q31" s="29"/>
      <c r="R31" s="22"/>
      <c r="S31" s="22"/>
      <c r="T31" s="48"/>
      <c r="U31" s="45" t="s">
        <v>34</v>
      </c>
      <c r="V31" s="46"/>
      <c r="W31" s="29"/>
      <c r="X31" s="22"/>
      <c r="Y31" s="22"/>
      <c r="Z31" s="48"/>
      <c r="AA31" s="45" t="s">
        <v>34</v>
      </c>
      <c r="AB31" s="46"/>
      <c r="AC31" s="29"/>
      <c r="AD31" s="22"/>
      <c r="AE31" s="22"/>
    </row>
    <row r="32" spans="1:34" s="30" customFormat="1" ht="25.35" customHeight="1" x14ac:dyDescent="0.25">
      <c r="A32" s="56"/>
      <c r="B32" s="48"/>
      <c r="C32" s="45" t="s">
        <v>35</v>
      </c>
      <c r="D32" s="46"/>
      <c r="E32" s="29">
        <v>3</v>
      </c>
      <c r="F32" s="28"/>
      <c r="G32" s="28"/>
      <c r="H32" s="48"/>
      <c r="I32" s="45" t="s">
        <v>35</v>
      </c>
      <c r="J32" s="46"/>
      <c r="K32" s="29">
        <v>3.1</v>
      </c>
      <c r="L32" s="28"/>
      <c r="M32" s="28"/>
      <c r="N32" s="48"/>
      <c r="O32" s="45" t="s">
        <v>35</v>
      </c>
      <c r="P32" s="46"/>
      <c r="Q32" s="29"/>
      <c r="R32" s="22"/>
      <c r="S32" s="22"/>
      <c r="T32" s="48"/>
      <c r="U32" s="45" t="s">
        <v>35</v>
      </c>
      <c r="V32" s="46"/>
      <c r="W32" s="29"/>
      <c r="X32" s="22"/>
      <c r="Y32" s="22"/>
      <c r="Z32" s="48"/>
      <c r="AA32" s="45" t="s">
        <v>35</v>
      </c>
      <c r="AB32" s="46"/>
      <c r="AC32" s="29">
        <v>2.8</v>
      </c>
      <c r="AD32" s="22"/>
      <c r="AE32" s="22"/>
    </row>
    <row r="33" spans="1:31" s="30" customFormat="1" ht="30" customHeight="1" x14ac:dyDescent="0.25">
      <c r="A33" s="57"/>
      <c r="B33" s="49"/>
      <c r="C33" s="45" t="s">
        <v>36</v>
      </c>
      <c r="D33" s="46"/>
      <c r="E33" s="31">
        <f>E27*70+E28*75+E29*25+E30*60+E32*45+E31*150</f>
        <v>840</v>
      </c>
      <c r="F33" s="28"/>
      <c r="G33" s="28"/>
      <c r="H33" s="49"/>
      <c r="I33" s="45" t="s">
        <v>36</v>
      </c>
      <c r="J33" s="46"/>
      <c r="K33" s="31">
        <f>K27*70+K28*75+K29*25+K30*60+K32*45+K31*150</f>
        <v>860.5</v>
      </c>
      <c r="L33" s="28"/>
      <c r="M33" s="28"/>
      <c r="N33" s="49"/>
      <c r="O33" s="45" t="s">
        <v>36</v>
      </c>
      <c r="P33" s="46"/>
      <c r="Q33" s="31">
        <f>Q27*70+Q28*75+Q29*25+Q30*150+Q32*45+Q31*110</f>
        <v>0</v>
      </c>
      <c r="R33" s="28"/>
      <c r="S33" s="28"/>
      <c r="T33" s="49"/>
      <c r="U33" s="45" t="s">
        <v>36</v>
      </c>
      <c r="V33" s="46"/>
      <c r="W33" s="31">
        <f>W27*70+W28*75+W29*25+W30*60+W32*45</f>
        <v>0</v>
      </c>
      <c r="X33" s="28"/>
      <c r="Y33" s="28"/>
      <c r="Z33" s="49"/>
      <c r="AA33" s="45" t="s">
        <v>36</v>
      </c>
      <c r="AB33" s="46"/>
      <c r="AC33" s="31">
        <f>AC27*70+AC28*75+AC29*25+AC30*60+AC32*45+70</f>
        <v>860.5</v>
      </c>
      <c r="AD33" s="28"/>
      <c r="AE33" s="28"/>
    </row>
    <row r="34" spans="1:31" s="30" customFormat="1" ht="47.25" customHeight="1" x14ac:dyDescent="0.25">
      <c r="A34" s="51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s="33" customFormat="1" ht="30" customHeight="1" x14ac:dyDescent="0.25">
      <c r="A35" s="50" t="s">
        <v>69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32"/>
      <c r="AE35" s="32"/>
    </row>
    <row r="36" spans="1:31" ht="30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4"/>
      <c r="R36" s="32"/>
      <c r="S36" s="32"/>
      <c r="T36" s="32"/>
      <c r="U36" s="32"/>
      <c r="V36" s="32"/>
      <c r="W36" s="34"/>
      <c r="X36" s="32"/>
      <c r="Y36" s="32"/>
      <c r="Z36" s="32"/>
      <c r="AA36" s="32"/>
      <c r="AB36" s="32"/>
      <c r="AC36" s="34"/>
      <c r="AD36" s="32"/>
      <c r="AE36" s="32"/>
    </row>
    <row r="37" spans="1:31" ht="30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32"/>
      <c r="S37" s="32"/>
      <c r="T37" s="32"/>
      <c r="U37" s="32"/>
      <c r="V37" s="32"/>
      <c r="W37" s="34"/>
      <c r="X37" s="32"/>
      <c r="Y37" s="32"/>
      <c r="Z37" s="32"/>
      <c r="AA37" s="32"/>
      <c r="AB37" s="32"/>
      <c r="AC37" s="34"/>
      <c r="AD37" s="32"/>
      <c r="AE37" s="32"/>
    </row>
    <row r="38" spans="1:31" ht="30" customHeight="1" x14ac:dyDescent="0.25"/>
    <row r="39" spans="1:31" ht="30" customHeight="1" x14ac:dyDescent="0.25"/>
    <row r="40" spans="1:31" ht="30" customHeight="1" x14ac:dyDescent="0.25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2:A18"/>
    <mergeCell ref="B12:B18"/>
    <mergeCell ref="H12:H18"/>
    <mergeCell ref="N12:N18"/>
    <mergeCell ref="T12:T18"/>
    <mergeCell ref="Z12:Z18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1:A26"/>
    <mergeCell ref="B21:B26"/>
    <mergeCell ref="H21:H26"/>
    <mergeCell ref="N21:N26"/>
    <mergeCell ref="T21:T26"/>
    <mergeCell ref="Z21:Z26"/>
    <mergeCell ref="A19:A20"/>
    <mergeCell ref="B19:B20"/>
    <mergeCell ref="H19:H20"/>
    <mergeCell ref="N19:N20"/>
    <mergeCell ref="T19:T20"/>
    <mergeCell ref="Z19:Z20"/>
    <mergeCell ref="AF27:AH28"/>
    <mergeCell ref="O28:P28"/>
    <mergeCell ref="U28:V28"/>
    <mergeCell ref="AA28:AB28"/>
    <mergeCell ref="O29:P29"/>
    <mergeCell ref="A27:A33"/>
    <mergeCell ref="B27:B33"/>
    <mergeCell ref="C27:D27"/>
    <mergeCell ref="H27:H33"/>
    <mergeCell ref="I27:J27"/>
    <mergeCell ref="N27:N33"/>
    <mergeCell ref="C28:D28"/>
    <mergeCell ref="I28:J28"/>
    <mergeCell ref="C29:D29"/>
    <mergeCell ref="I29:J29"/>
    <mergeCell ref="U29:V29"/>
    <mergeCell ref="AA29:AB29"/>
    <mergeCell ref="C30:D30"/>
    <mergeCell ref="I30:J30"/>
    <mergeCell ref="O30:P30"/>
    <mergeCell ref="U30:V30"/>
    <mergeCell ref="AA30:AB30"/>
    <mergeCell ref="O27:P27"/>
    <mergeCell ref="T27:T33"/>
    <mergeCell ref="U27:V27"/>
    <mergeCell ref="Z27:Z33"/>
    <mergeCell ref="AA27:AB27"/>
    <mergeCell ref="A35:AC35"/>
    <mergeCell ref="C33:D33"/>
    <mergeCell ref="I33:J33"/>
    <mergeCell ref="O33:P33"/>
    <mergeCell ref="U33:V33"/>
    <mergeCell ref="AA33:AB33"/>
    <mergeCell ref="A34:AE34"/>
    <mergeCell ref="C31:D31"/>
    <mergeCell ref="I31:J31"/>
    <mergeCell ref="O31:P31"/>
    <mergeCell ref="U31:V31"/>
    <mergeCell ref="AA31:AB31"/>
    <mergeCell ref="C32:D32"/>
    <mergeCell ref="I32:J32"/>
    <mergeCell ref="O32:P32"/>
    <mergeCell ref="U32:V32"/>
    <mergeCell ref="AA32:AB32"/>
  </mergeCells>
  <phoneticPr fontId="3" type="noConversion"/>
  <printOptions horizontalCentered="1" verticalCentered="1"/>
  <pageMargins left="0" right="0" top="0" bottom="0" header="0.23622047244094491" footer="0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40" zoomScaleNormal="40" zoomScaleSheetLayoutView="50" workbookViewId="0">
      <selection activeCell="AA97" sqref="AA97"/>
    </sheetView>
  </sheetViews>
  <sheetFormatPr defaultColWidth="8.875" defaultRowHeight="4.9000000000000004" customHeight="1" x14ac:dyDescent="0.25"/>
  <cols>
    <col min="1" max="1" width="7" style="19" customWidth="1"/>
    <col min="2" max="2" width="8.5" style="19" customWidth="1"/>
    <col min="3" max="3" width="54.625" style="19" customWidth="1"/>
    <col min="4" max="4" width="16.5" style="19" hidden="1" customWidth="1"/>
    <col min="5" max="5" width="20.625" style="19" hidden="1" customWidth="1"/>
    <col min="6" max="6" width="19.5" style="19" hidden="1" customWidth="1"/>
    <col min="7" max="7" width="15.25" style="19" hidden="1" customWidth="1"/>
    <col min="8" max="8" width="8.5" style="19" customWidth="1"/>
    <col min="9" max="9" width="55.25" style="19" customWidth="1"/>
    <col min="10" max="10" width="16.5" style="19" hidden="1" customWidth="1"/>
    <col min="11" max="11" width="20.625" style="19" hidden="1" customWidth="1"/>
    <col min="12" max="12" width="19.5" style="19" hidden="1" customWidth="1"/>
    <col min="13" max="13" width="15.25" style="19" hidden="1" customWidth="1"/>
    <col min="14" max="14" width="8.5" style="19" customWidth="1"/>
    <col min="15" max="15" width="55.875" style="19" customWidth="1"/>
    <col min="16" max="16" width="18" style="19" hidden="1" customWidth="1"/>
    <col min="17" max="17" width="20.625" style="35" hidden="1" customWidth="1"/>
    <col min="18" max="18" width="15.625" style="19" hidden="1" customWidth="1"/>
    <col min="19" max="19" width="15.625" style="36" hidden="1" customWidth="1"/>
    <col min="20" max="20" width="8.5" style="19" customWidth="1"/>
    <col min="21" max="21" width="50.375" style="19" customWidth="1"/>
    <col min="22" max="22" width="15.25" style="19" hidden="1" customWidth="1"/>
    <col min="23" max="23" width="20.625" style="35" hidden="1" customWidth="1"/>
    <col min="24" max="25" width="15.625" style="19" hidden="1" customWidth="1"/>
    <col min="26" max="26" width="8.5" style="19" customWidth="1"/>
    <col min="27" max="27" width="56.125" style="19" customWidth="1"/>
    <col min="28" max="28" width="16.5" style="19" customWidth="1"/>
    <col min="29" max="29" width="20.625" style="35" customWidth="1"/>
    <col min="30" max="30" width="14.25" style="19" hidden="1" customWidth="1"/>
    <col min="31" max="31" width="15.625" style="19" hidden="1" customWidth="1"/>
    <col min="32" max="35" width="15.75" style="19" customWidth="1"/>
    <col min="36" max="16384" width="8.875" style="19"/>
  </cols>
  <sheetData>
    <row r="1" spans="1:34" s="16" customFormat="1" ht="83.25" customHeight="1" x14ac:dyDescent="0.25">
      <c r="A1" s="78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ht="55.15" customHeight="1" x14ac:dyDescent="0.25">
      <c r="A2" s="17" t="s">
        <v>0</v>
      </c>
      <c r="B2" s="79">
        <v>45257</v>
      </c>
      <c r="C2" s="79"/>
      <c r="D2" s="79"/>
      <c r="E2" s="79"/>
      <c r="F2" s="79"/>
      <c r="G2" s="79"/>
      <c r="H2" s="80">
        <f>B2+1</f>
        <v>45258</v>
      </c>
      <c r="I2" s="80"/>
      <c r="J2" s="80"/>
      <c r="K2" s="80"/>
      <c r="L2" s="80"/>
      <c r="M2" s="80"/>
      <c r="N2" s="81">
        <f>H2+1</f>
        <v>45259</v>
      </c>
      <c r="O2" s="81"/>
      <c r="P2" s="81"/>
      <c r="Q2" s="81"/>
      <c r="R2" s="81"/>
      <c r="S2" s="81"/>
      <c r="T2" s="82">
        <f>N2+1</f>
        <v>45260</v>
      </c>
      <c r="U2" s="82"/>
      <c r="V2" s="82"/>
      <c r="W2" s="82"/>
      <c r="X2" s="82"/>
      <c r="Y2" s="82"/>
      <c r="Z2" s="83">
        <f>T2+1</f>
        <v>45261</v>
      </c>
      <c r="AA2" s="84"/>
      <c r="AB2" s="84"/>
      <c r="AC2" s="85"/>
      <c r="AD2" s="18"/>
      <c r="AE2" s="18"/>
    </row>
    <row r="3" spans="1:34" ht="36.6" customHeight="1" x14ac:dyDescent="0.25">
      <c r="A3" s="20" t="s">
        <v>1</v>
      </c>
      <c r="B3" s="17"/>
      <c r="C3" s="75">
        <v>24</v>
      </c>
      <c r="D3" s="75"/>
      <c r="E3" s="75"/>
      <c r="F3" s="22"/>
      <c r="G3" s="22"/>
      <c r="H3" s="17"/>
      <c r="I3" s="75">
        <f>C3</f>
        <v>24</v>
      </c>
      <c r="J3" s="75"/>
      <c r="K3" s="75"/>
      <c r="L3" s="22"/>
      <c r="M3" s="22"/>
      <c r="N3" s="17"/>
      <c r="O3" s="75">
        <f>I3</f>
        <v>24</v>
      </c>
      <c r="P3" s="75"/>
      <c r="Q3" s="75"/>
      <c r="R3" s="22"/>
      <c r="S3" s="22"/>
      <c r="T3" s="17"/>
      <c r="U3" s="75">
        <f>O3</f>
        <v>24</v>
      </c>
      <c r="V3" s="75"/>
      <c r="W3" s="75"/>
      <c r="X3" s="22"/>
      <c r="Y3" s="22"/>
      <c r="Z3" s="1"/>
      <c r="AA3" s="76">
        <f>U3</f>
        <v>24</v>
      </c>
      <c r="AB3" s="76"/>
      <c r="AC3" s="76"/>
      <c r="AD3" s="22"/>
      <c r="AE3" s="22"/>
    </row>
    <row r="4" spans="1:34" ht="32.1" customHeight="1" x14ac:dyDescent="0.25">
      <c r="A4" s="20"/>
      <c r="B4" s="17"/>
      <c r="C4" s="21" t="s">
        <v>2</v>
      </c>
      <c r="D4" s="21" t="s">
        <v>3</v>
      </c>
      <c r="E4" s="23" t="s">
        <v>4</v>
      </c>
      <c r="F4" s="20" t="s">
        <v>5</v>
      </c>
      <c r="G4" s="20" t="s">
        <v>6</v>
      </c>
      <c r="H4" s="17"/>
      <c r="I4" s="21" t="s">
        <v>2</v>
      </c>
      <c r="J4" s="21" t="s">
        <v>3</v>
      </c>
      <c r="K4" s="23" t="s">
        <v>4</v>
      </c>
      <c r="L4" s="20" t="s">
        <v>5</v>
      </c>
      <c r="M4" s="20" t="s">
        <v>6</v>
      </c>
      <c r="N4" s="17"/>
      <c r="O4" s="21" t="s">
        <v>2</v>
      </c>
      <c r="P4" s="21" t="s">
        <v>3</v>
      </c>
      <c r="Q4" s="23" t="s">
        <v>4</v>
      </c>
      <c r="R4" s="20" t="s">
        <v>5</v>
      </c>
      <c r="S4" s="20" t="s">
        <v>6</v>
      </c>
      <c r="T4" s="17"/>
      <c r="U4" s="21" t="s">
        <v>2</v>
      </c>
      <c r="V4" s="21" t="s">
        <v>3</v>
      </c>
      <c r="W4" s="23" t="s">
        <v>4</v>
      </c>
      <c r="X4" s="20" t="s">
        <v>5</v>
      </c>
      <c r="Y4" s="20" t="s">
        <v>6</v>
      </c>
      <c r="Z4" s="1"/>
      <c r="AA4" s="40" t="s">
        <v>2</v>
      </c>
      <c r="AB4" s="40" t="s">
        <v>3</v>
      </c>
      <c r="AC4" s="2" t="s">
        <v>4</v>
      </c>
      <c r="AD4" s="20" t="s">
        <v>5</v>
      </c>
      <c r="AE4" s="20" t="s">
        <v>6</v>
      </c>
      <c r="AF4" s="24"/>
      <c r="AG4" s="25"/>
      <c r="AH4" s="25"/>
    </row>
    <row r="5" spans="1:34" s="26" customFormat="1" ht="45" customHeight="1" x14ac:dyDescent="0.25">
      <c r="A5" s="77" t="s">
        <v>7</v>
      </c>
      <c r="B5" s="73"/>
      <c r="C5" s="74"/>
      <c r="D5" s="74"/>
      <c r="E5" s="74"/>
      <c r="F5" s="72"/>
      <c r="G5" s="72"/>
      <c r="H5" s="73"/>
      <c r="I5" s="74"/>
      <c r="J5" s="74"/>
      <c r="K5" s="74"/>
      <c r="L5" s="72"/>
      <c r="M5" s="72"/>
      <c r="N5" s="73"/>
      <c r="O5" s="74"/>
      <c r="P5" s="74"/>
      <c r="Q5" s="74"/>
      <c r="R5" s="72"/>
      <c r="S5" s="72"/>
      <c r="T5" s="73"/>
      <c r="U5" s="74" t="s">
        <v>8</v>
      </c>
      <c r="V5" s="74"/>
      <c r="W5" s="74"/>
      <c r="X5" s="72"/>
      <c r="Y5" s="72"/>
      <c r="Z5" s="73"/>
      <c r="AA5" s="74" t="s">
        <v>8</v>
      </c>
      <c r="AB5" s="74"/>
      <c r="AC5" s="74"/>
      <c r="AD5" s="72"/>
      <c r="AE5" s="72"/>
    </row>
    <row r="6" spans="1:34" s="26" customFormat="1" ht="45" customHeight="1" x14ac:dyDescent="0.25">
      <c r="A6" s="77"/>
      <c r="B6" s="73"/>
      <c r="C6" s="74"/>
      <c r="D6" s="74"/>
      <c r="E6" s="74"/>
      <c r="F6" s="72"/>
      <c r="G6" s="72"/>
      <c r="H6" s="73"/>
      <c r="I6" s="74"/>
      <c r="J6" s="74"/>
      <c r="K6" s="74"/>
      <c r="L6" s="72"/>
      <c r="M6" s="72"/>
      <c r="N6" s="73"/>
      <c r="O6" s="74"/>
      <c r="P6" s="74"/>
      <c r="Q6" s="74"/>
      <c r="R6" s="72"/>
      <c r="S6" s="72"/>
      <c r="T6" s="73"/>
      <c r="U6" s="74"/>
      <c r="V6" s="74"/>
      <c r="W6" s="74"/>
      <c r="X6" s="72"/>
      <c r="Y6" s="72"/>
      <c r="Z6" s="73"/>
      <c r="AA6" s="74"/>
      <c r="AB6" s="74"/>
      <c r="AC6" s="74"/>
      <c r="AD6" s="72"/>
      <c r="AE6" s="72"/>
    </row>
    <row r="7" spans="1:34" s="5" customFormat="1" ht="50.1" customHeight="1" x14ac:dyDescent="0.25">
      <c r="A7" s="58" t="s">
        <v>9</v>
      </c>
      <c r="B7" s="60"/>
      <c r="C7" s="3"/>
      <c r="D7" s="3"/>
      <c r="E7" s="4"/>
      <c r="F7" s="4"/>
      <c r="G7" s="4"/>
      <c r="H7" s="60"/>
      <c r="I7" s="3"/>
      <c r="J7" s="3"/>
      <c r="K7" s="4"/>
      <c r="L7" s="4"/>
      <c r="M7" s="4"/>
      <c r="N7" s="60"/>
      <c r="O7" s="3"/>
      <c r="P7" s="3"/>
      <c r="Q7" s="4"/>
      <c r="R7" s="4"/>
      <c r="S7" s="4"/>
      <c r="T7" s="60"/>
      <c r="U7" s="3"/>
      <c r="V7" s="3"/>
      <c r="W7" s="4"/>
      <c r="X7" s="4"/>
      <c r="Y7" s="4"/>
      <c r="Z7" s="70" t="s">
        <v>65</v>
      </c>
      <c r="AA7" s="41" t="s">
        <v>43</v>
      </c>
      <c r="AB7" s="42" t="s">
        <v>42</v>
      </c>
      <c r="AC7" s="43">
        <v>1.5</v>
      </c>
      <c r="AD7" s="11">
        <v>75</v>
      </c>
      <c r="AE7" s="10">
        <f>AC7*AD7</f>
        <v>112.5</v>
      </c>
    </row>
    <row r="8" spans="1:34" s="5" customFormat="1" ht="50.1" customHeight="1" x14ac:dyDescent="0.25">
      <c r="A8" s="59"/>
      <c r="B8" s="61"/>
      <c r="C8" s="3"/>
      <c r="D8" s="3"/>
      <c r="E8" s="4"/>
      <c r="F8" s="4"/>
      <c r="G8" s="4"/>
      <c r="H8" s="61"/>
      <c r="I8" s="3"/>
      <c r="J8" s="3"/>
      <c r="K8" s="4"/>
      <c r="L8" s="4"/>
      <c r="M8" s="4"/>
      <c r="N8" s="61"/>
      <c r="O8" s="3"/>
      <c r="P8" s="3"/>
      <c r="Q8" s="4"/>
      <c r="R8" s="4"/>
      <c r="S8" s="4"/>
      <c r="T8" s="61"/>
      <c r="U8" s="3"/>
      <c r="V8" s="3"/>
      <c r="W8" s="4"/>
      <c r="X8" s="4"/>
      <c r="Y8" s="4"/>
      <c r="Z8" s="71"/>
      <c r="AA8" s="14" t="s">
        <v>58</v>
      </c>
      <c r="AB8" s="37" t="s">
        <v>59</v>
      </c>
      <c r="AC8" s="15"/>
      <c r="AD8" s="4"/>
      <c r="AE8" s="4"/>
    </row>
    <row r="9" spans="1:34" s="5" customFormat="1" ht="50.1" customHeight="1" x14ac:dyDescent="0.25">
      <c r="A9" s="59"/>
      <c r="B9" s="61"/>
      <c r="C9" s="3"/>
      <c r="D9" s="3"/>
      <c r="E9" s="4"/>
      <c r="F9" s="4"/>
      <c r="G9" s="4"/>
      <c r="H9" s="61"/>
      <c r="I9" s="3"/>
      <c r="J9" s="3"/>
      <c r="K9" s="4"/>
      <c r="L9" s="4"/>
      <c r="M9" s="4"/>
      <c r="N9" s="61"/>
      <c r="O9" s="3"/>
      <c r="P9" s="3"/>
      <c r="Q9" s="4"/>
      <c r="R9" s="4"/>
      <c r="S9" s="4"/>
      <c r="T9" s="61"/>
      <c r="U9" s="3"/>
      <c r="V9" s="3"/>
      <c r="W9" s="4"/>
      <c r="X9" s="4"/>
      <c r="Y9" s="4"/>
      <c r="Z9" s="71"/>
      <c r="AA9" s="14" t="s">
        <v>12</v>
      </c>
      <c r="AB9" s="37" t="s">
        <v>60</v>
      </c>
      <c r="AC9" s="15"/>
      <c r="AD9" s="4"/>
      <c r="AE9" s="4"/>
    </row>
    <row r="10" spans="1:34" s="5" customFormat="1" ht="50.1" customHeight="1" x14ac:dyDescent="0.25">
      <c r="A10" s="59"/>
      <c r="B10" s="61"/>
      <c r="C10" s="3"/>
      <c r="D10" s="3"/>
      <c r="E10" s="4"/>
      <c r="F10" s="4"/>
      <c r="G10" s="4"/>
      <c r="H10" s="61"/>
      <c r="I10" s="3"/>
      <c r="J10" s="3"/>
      <c r="K10" s="4"/>
      <c r="L10" s="4"/>
      <c r="M10" s="4"/>
      <c r="N10" s="61"/>
      <c r="O10" s="3"/>
      <c r="P10" s="3"/>
      <c r="Q10" s="4"/>
      <c r="R10" s="4"/>
      <c r="S10" s="4"/>
      <c r="T10" s="61"/>
      <c r="U10" s="3"/>
      <c r="V10" s="3"/>
      <c r="W10" s="4"/>
      <c r="X10" s="4"/>
      <c r="Y10" s="4"/>
      <c r="Z10" s="71"/>
      <c r="AA10" s="14"/>
      <c r="AB10" s="37"/>
      <c r="AC10" s="15"/>
      <c r="AD10" s="4"/>
      <c r="AE10" s="4"/>
    </row>
    <row r="11" spans="1:34" s="5" customFormat="1" ht="50.1" customHeight="1" x14ac:dyDescent="0.25">
      <c r="A11" s="59"/>
      <c r="B11" s="61"/>
      <c r="C11" s="3"/>
      <c r="D11" s="3"/>
      <c r="E11" s="4"/>
      <c r="F11" s="4"/>
      <c r="G11" s="4"/>
      <c r="H11" s="61"/>
      <c r="I11" s="3"/>
      <c r="J11" s="3"/>
      <c r="K11" s="4"/>
      <c r="L11" s="4"/>
      <c r="M11" s="4"/>
      <c r="N11" s="61"/>
      <c r="O11" s="3"/>
      <c r="P11" s="3"/>
      <c r="Q11" s="4"/>
      <c r="R11" s="4"/>
      <c r="S11" s="4"/>
      <c r="T11" s="61"/>
      <c r="U11" s="3"/>
      <c r="V11" s="3"/>
      <c r="W11" s="4"/>
      <c r="X11" s="4"/>
      <c r="Y11" s="4"/>
      <c r="Z11" s="71"/>
      <c r="AA11" s="14"/>
      <c r="AB11" s="37"/>
      <c r="AC11" s="15"/>
      <c r="AD11" s="4"/>
      <c r="AE11" s="4"/>
    </row>
    <row r="12" spans="1:34" s="5" customFormat="1" ht="50.1" customHeight="1" x14ac:dyDescent="0.25">
      <c r="A12" s="58" t="s">
        <v>17</v>
      </c>
      <c r="B12" s="60"/>
      <c r="C12" s="3"/>
      <c r="D12" s="3"/>
      <c r="E12" s="4"/>
      <c r="F12" s="4"/>
      <c r="G12" s="4"/>
      <c r="H12" s="60"/>
      <c r="I12" s="3"/>
      <c r="J12" s="3"/>
      <c r="K12" s="4"/>
      <c r="L12" s="4"/>
      <c r="M12" s="4"/>
      <c r="N12" s="60"/>
      <c r="O12" s="3"/>
      <c r="P12" s="3"/>
      <c r="Q12" s="4"/>
      <c r="R12" s="4"/>
      <c r="S12" s="4"/>
      <c r="T12" s="60"/>
      <c r="U12" s="3"/>
      <c r="V12" s="3"/>
      <c r="W12" s="4"/>
      <c r="X12" s="4"/>
      <c r="Y12" s="4"/>
      <c r="Z12" s="70" t="s">
        <v>54</v>
      </c>
      <c r="AA12" s="14" t="s">
        <v>68</v>
      </c>
      <c r="AB12" s="44" t="s">
        <v>66</v>
      </c>
      <c r="AC12" s="15"/>
      <c r="AD12" s="4"/>
      <c r="AE12" s="4"/>
    </row>
    <row r="13" spans="1:34" s="5" customFormat="1" ht="50.1" customHeight="1" x14ac:dyDescent="0.25">
      <c r="A13" s="59"/>
      <c r="B13" s="61"/>
      <c r="C13" s="3"/>
      <c r="D13" s="3"/>
      <c r="E13" s="4"/>
      <c r="F13" s="4"/>
      <c r="G13" s="4"/>
      <c r="H13" s="61"/>
      <c r="I13" s="3"/>
      <c r="J13" s="3"/>
      <c r="K13" s="4"/>
      <c r="L13" s="4"/>
      <c r="M13" s="4"/>
      <c r="N13" s="61"/>
      <c r="O13" s="3"/>
      <c r="P13" s="3"/>
      <c r="Q13" s="4"/>
      <c r="R13" s="4"/>
      <c r="S13" s="4"/>
      <c r="T13" s="61"/>
      <c r="U13" s="3"/>
      <c r="V13" s="3"/>
      <c r="W13" s="4"/>
      <c r="X13" s="4"/>
      <c r="Y13" s="4"/>
      <c r="Z13" s="71"/>
      <c r="AA13" s="14" t="s">
        <v>67</v>
      </c>
      <c r="AB13" s="44" t="s">
        <v>66</v>
      </c>
      <c r="AC13" s="15"/>
      <c r="AD13" s="4"/>
      <c r="AE13" s="4"/>
    </row>
    <row r="14" spans="1:34" s="5" customFormat="1" ht="50.1" customHeight="1" x14ac:dyDescent="0.25">
      <c r="A14" s="59"/>
      <c r="B14" s="61"/>
      <c r="C14" s="3"/>
      <c r="D14" s="3"/>
      <c r="E14" s="4"/>
      <c r="F14" s="4"/>
      <c r="G14" s="4"/>
      <c r="H14" s="61"/>
      <c r="I14" s="3"/>
      <c r="J14" s="3"/>
      <c r="K14" s="4"/>
      <c r="L14" s="4"/>
      <c r="M14" s="4"/>
      <c r="N14" s="61"/>
      <c r="O14" s="3"/>
      <c r="P14" s="3"/>
      <c r="Q14" s="4"/>
      <c r="R14" s="4"/>
      <c r="S14" s="4"/>
      <c r="T14" s="61"/>
      <c r="U14" s="3"/>
      <c r="V14" s="3"/>
      <c r="W14" s="4"/>
      <c r="X14" s="4"/>
      <c r="Y14" s="4"/>
      <c r="Z14" s="71"/>
      <c r="AA14" s="14" t="s">
        <v>12</v>
      </c>
      <c r="AB14" s="37" t="s">
        <v>60</v>
      </c>
      <c r="AC14" s="15"/>
      <c r="AD14" s="4"/>
      <c r="AE14" s="4"/>
    </row>
    <row r="15" spans="1:34" s="5" customFormat="1" ht="50.1" customHeight="1" x14ac:dyDescent="0.25">
      <c r="A15" s="59"/>
      <c r="B15" s="61"/>
      <c r="C15" s="3"/>
      <c r="D15" s="3"/>
      <c r="E15" s="4"/>
      <c r="F15" s="4"/>
      <c r="G15" s="4"/>
      <c r="H15" s="61"/>
      <c r="I15" s="3"/>
      <c r="J15" s="3"/>
      <c r="K15" s="4"/>
      <c r="L15" s="4"/>
      <c r="M15" s="4"/>
      <c r="N15" s="61"/>
      <c r="O15" s="3"/>
      <c r="P15" s="3"/>
      <c r="Q15" s="4"/>
      <c r="R15" s="4"/>
      <c r="S15" s="4"/>
      <c r="T15" s="61"/>
      <c r="U15" s="3"/>
      <c r="V15" s="3"/>
      <c r="W15" s="4"/>
      <c r="X15" s="4"/>
      <c r="Y15" s="4"/>
      <c r="Z15" s="71"/>
      <c r="AA15" s="14" t="s">
        <v>61</v>
      </c>
      <c r="AB15" s="37" t="s">
        <v>38</v>
      </c>
      <c r="AC15" s="15"/>
      <c r="AD15" s="4"/>
      <c r="AE15" s="4"/>
    </row>
    <row r="16" spans="1:34" s="5" customFormat="1" ht="50.1" customHeight="1" x14ac:dyDescent="0.25">
      <c r="A16" s="59"/>
      <c r="B16" s="61"/>
      <c r="C16" s="3"/>
      <c r="D16" s="3"/>
      <c r="E16" s="4"/>
      <c r="F16" s="4"/>
      <c r="G16" s="4"/>
      <c r="H16" s="61"/>
      <c r="I16" s="3"/>
      <c r="J16" s="3"/>
      <c r="K16" s="4"/>
      <c r="L16" s="4"/>
      <c r="M16" s="4"/>
      <c r="N16" s="61"/>
      <c r="O16" s="3"/>
      <c r="P16" s="3"/>
      <c r="Q16" s="4"/>
      <c r="R16" s="4"/>
      <c r="S16" s="4"/>
      <c r="T16" s="61"/>
      <c r="U16" s="3"/>
      <c r="V16" s="3"/>
      <c r="W16" s="4"/>
      <c r="X16" s="4"/>
      <c r="Y16" s="4"/>
      <c r="Z16" s="71"/>
      <c r="AA16" s="14" t="s">
        <v>51</v>
      </c>
      <c r="AB16" s="37" t="s">
        <v>18</v>
      </c>
      <c r="AC16" s="15"/>
      <c r="AD16" s="4"/>
      <c r="AE16" s="4"/>
    </row>
    <row r="17" spans="1:34" s="5" customFormat="1" ht="50.1" customHeight="1" x14ac:dyDescent="0.25">
      <c r="A17" s="59"/>
      <c r="B17" s="61"/>
      <c r="C17" s="3"/>
      <c r="D17" s="3"/>
      <c r="E17" s="4"/>
      <c r="F17" s="4"/>
      <c r="G17" s="4"/>
      <c r="H17" s="61"/>
      <c r="I17" s="3"/>
      <c r="J17" s="3"/>
      <c r="K17" s="4"/>
      <c r="L17" s="4"/>
      <c r="M17" s="4"/>
      <c r="N17" s="61"/>
      <c r="O17" s="3"/>
      <c r="P17" s="3"/>
      <c r="Q17" s="4"/>
      <c r="R17" s="4"/>
      <c r="S17" s="4"/>
      <c r="T17" s="61"/>
      <c r="U17" s="3"/>
      <c r="V17" s="3"/>
      <c r="W17" s="4"/>
      <c r="X17" s="4"/>
      <c r="Y17" s="4"/>
      <c r="Z17" s="71"/>
      <c r="AA17" s="14" t="s">
        <v>44</v>
      </c>
      <c r="AB17" s="37" t="s">
        <v>18</v>
      </c>
      <c r="AC17" s="15"/>
      <c r="AD17" s="4"/>
      <c r="AE17" s="4"/>
    </row>
    <row r="18" spans="1:34" s="5" customFormat="1" ht="50.1" customHeight="1" x14ac:dyDescent="0.25">
      <c r="A18" s="59"/>
      <c r="B18" s="61"/>
      <c r="C18" s="3"/>
      <c r="D18" s="3"/>
      <c r="E18" s="4"/>
      <c r="F18" s="4"/>
      <c r="G18" s="4"/>
      <c r="H18" s="61"/>
      <c r="I18" s="3"/>
      <c r="J18" s="3"/>
      <c r="K18" s="4"/>
      <c r="L18" s="4"/>
      <c r="M18" s="4"/>
      <c r="N18" s="61"/>
      <c r="O18" s="3"/>
      <c r="P18" s="3"/>
      <c r="Q18" s="4"/>
      <c r="R18" s="4"/>
      <c r="S18" s="4"/>
      <c r="T18" s="61"/>
      <c r="U18" s="3"/>
      <c r="V18" s="3"/>
      <c r="W18" s="4"/>
      <c r="X18" s="4"/>
      <c r="Y18" s="4"/>
      <c r="Z18" s="71"/>
      <c r="AA18" s="14"/>
      <c r="AB18" s="37"/>
      <c r="AC18" s="15"/>
      <c r="AD18" s="4"/>
      <c r="AE18" s="4"/>
    </row>
    <row r="19" spans="1:34" s="5" customFormat="1" ht="50.1" customHeight="1" x14ac:dyDescent="0.25">
      <c r="A19" s="62" t="s">
        <v>23</v>
      </c>
      <c r="B19" s="64"/>
      <c r="C19" s="3"/>
      <c r="D19" s="3"/>
      <c r="E19" s="4"/>
      <c r="F19" s="4"/>
      <c r="G19" s="4"/>
      <c r="H19" s="66"/>
      <c r="I19" s="3"/>
      <c r="J19" s="3"/>
      <c r="K19" s="4"/>
      <c r="L19" s="4"/>
      <c r="M19" s="4"/>
      <c r="N19" s="66"/>
      <c r="O19" s="3"/>
      <c r="P19" s="3"/>
      <c r="Q19" s="4"/>
      <c r="R19" s="4"/>
      <c r="S19" s="4"/>
      <c r="T19" s="66"/>
      <c r="U19" s="3"/>
      <c r="V19" s="3"/>
      <c r="W19" s="4"/>
      <c r="X19" s="4"/>
      <c r="Y19" s="4"/>
      <c r="Z19" s="68" t="s">
        <v>24</v>
      </c>
      <c r="AA19" s="7" t="s">
        <v>48</v>
      </c>
      <c r="AB19" s="13" t="s">
        <v>25</v>
      </c>
      <c r="AC19" s="8"/>
      <c r="AD19" s="9"/>
      <c r="AE19" s="9"/>
    </row>
    <row r="20" spans="1:34" s="5" customFormat="1" ht="50.1" customHeight="1" x14ac:dyDescent="0.25">
      <c r="A20" s="63"/>
      <c r="B20" s="65"/>
      <c r="C20" s="3"/>
      <c r="D20" s="3"/>
      <c r="E20" s="4"/>
      <c r="F20" s="4"/>
      <c r="G20" s="4"/>
      <c r="H20" s="67"/>
      <c r="I20" s="3"/>
      <c r="J20" s="3"/>
      <c r="K20" s="4"/>
      <c r="L20" s="4"/>
      <c r="M20" s="4"/>
      <c r="N20" s="67"/>
      <c r="O20" s="3"/>
      <c r="P20" s="3"/>
      <c r="Q20" s="4"/>
      <c r="R20" s="4"/>
      <c r="S20" s="4"/>
      <c r="T20" s="67"/>
      <c r="U20" s="3"/>
      <c r="V20" s="3"/>
      <c r="W20" s="4"/>
      <c r="X20" s="4"/>
      <c r="Y20" s="4"/>
      <c r="Z20" s="69"/>
      <c r="AA20" s="3" t="s">
        <v>21</v>
      </c>
      <c r="AB20" s="12" t="s">
        <v>15</v>
      </c>
      <c r="AC20" s="4"/>
      <c r="AD20" s="4"/>
      <c r="AE20" s="4"/>
    </row>
    <row r="21" spans="1:34" s="5" customFormat="1" ht="50.1" customHeight="1" x14ac:dyDescent="0.25">
      <c r="A21" s="58" t="s">
        <v>26</v>
      </c>
      <c r="B21" s="60"/>
      <c r="C21" s="3"/>
      <c r="D21" s="3"/>
      <c r="E21" s="4"/>
      <c r="F21" s="4"/>
      <c r="G21" s="4"/>
      <c r="H21" s="60"/>
      <c r="I21" s="3"/>
      <c r="J21" s="3"/>
      <c r="K21" s="4"/>
      <c r="L21" s="4"/>
      <c r="M21" s="4"/>
      <c r="N21" s="60"/>
      <c r="O21" s="3"/>
      <c r="P21" s="3"/>
      <c r="Q21" s="4"/>
      <c r="R21" s="4"/>
      <c r="S21" s="4"/>
      <c r="T21" s="60"/>
      <c r="U21" s="3"/>
      <c r="V21" s="3"/>
      <c r="W21" s="4"/>
      <c r="X21" s="4"/>
      <c r="Y21" s="4"/>
      <c r="Z21" s="60" t="s">
        <v>55</v>
      </c>
      <c r="AA21" s="3" t="s">
        <v>62</v>
      </c>
      <c r="AB21" s="12" t="s">
        <v>28</v>
      </c>
      <c r="AC21" s="4"/>
      <c r="AD21" s="4"/>
      <c r="AE21" s="4"/>
    </row>
    <row r="22" spans="1:34" s="5" customFormat="1" ht="50.1" customHeight="1" x14ac:dyDescent="0.25">
      <c r="A22" s="59"/>
      <c r="B22" s="61"/>
      <c r="C22" s="3"/>
      <c r="D22" s="3"/>
      <c r="E22" s="4"/>
      <c r="F22" s="4"/>
      <c r="G22" s="4"/>
      <c r="H22" s="61"/>
      <c r="I22" s="3"/>
      <c r="J22" s="3"/>
      <c r="K22" s="4"/>
      <c r="L22" s="4"/>
      <c r="M22" s="4"/>
      <c r="N22" s="61"/>
      <c r="O22" s="3"/>
      <c r="P22" s="3"/>
      <c r="Q22" s="4"/>
      <c r="R22" s="4"/>
      <c r="S22" s="4"/>
      <c r="T22" s="61"/>
      <c r="U22" s="3"/>
      <c r="V22" s="3"/>
      <c r="W22" s="4"/>
      <c r="X22" s="4"/>
      <c r="Y22" s="4"/>
      <c r="Z22" s="61"/>
      <c r="AA22" s="3" t="s">
        <v>64</v>
      </c>
      <c r="AB22" s="12" t="s">
        <v>18</v>
      </c>
      <c r="AC22" s="4"/>
      <c r="AD22" s="4"/>
      <c r="AE22" s="4"/>
    </row>
    <row r="23" spans="1:34" s="5" customFormat="1" ht="50.1" customHeight="1" x14ac:dyDescent="0.25">
      <c r="A23" s="59"/>
      <c r="B23" s="61"/>
      <c r="C23" s="3"/>
      <c r="D23" s="3"/>
      <c r="E23" s="4"/>
      <c r="F23" s="4"/>
      <c r="G23" s="4"/>
      <c r="H23" s="61"/>
      <c r="I23" s="3"/>
      <c r="J23" s="3"/>
      <c r="K23" s="4"/>
      <c r="L23" s="4"/>
      <c r="M23" s="4"/>
      <c r="N23" s="61"/>
      <c r="O23" s="3"/>
      <c r="P23" s="3"/>
      <c r="Q23" s="4"/>
      <c r="R23" s="4"/>
      <c r="S23" s="4"/>
      <c r="T23" s="61"/>
      <c r="U23" s="3"/>
      <c r="V23" s="3"/>
      <c r="W23" s="4"/>
      <c r="X23" s="4"/>
      <c r="Y23" s="4"/>
      <c r="Z23" s="61"/>
      <c r="AA23" s="3" t="s">
        <v>52</v>
      </c>
      <c r="AB23" s="12" t="s">
        <v>53</v>
      </c>
      <c r="AC23" s="4"/>
      <c r="AD23" s="4"/>
      <c r="AE23" s="4"/>
    </row>
    <row r="24" spans="1:34" s="5" customFormat="1" ht="50.1" customHeight="1" x14ac:dyDescent="0.25">
      <c r="A24" s="59"/>
      <c r="B24" s="61"/>
      <c r="C24" s="3"/>
      <c r="D24" s="3"/>
      <c r="E24" s="4"/>
      <c r="F24" s="4"/>
      <c r="G24" s="4"/>
      <c r="H24" s="61"/>
      <c r="I24" s="3"/>
      <c r="J24" s="3"/>
      <c r="K24" s="4"/>
      <c r="L24" s="4"/>
      <c r="M24" s="4"/>
      <c r="N24" s="61"/>
      <c r="O24" s="3"/>
      <c r="P24" s="3"/>
      <c r="Q24" s="4"/>
      <c r="R24" s="4"/>
      <c r="S24" s="4"/>
      <c r="T24" s="61"/>
      <c r="U24" s="3"/>
      <c r="V24" s="3"/>
      <c r="W24" s="4"/>
      <c r="X24" s="4"/>
      <c r="Y24" s="4"/>
      <c r="Z24" s="61"/>
      <c r="AA24" s="3" t="s">
        <v>40</v>
      </c>
      <c r="AB24" s="12" t="s">
        <v>27</v>
      </c>
      <c r="AC24" s="4"/>
      <c r="AD24" s="4"/>
      <c r="AE24" s="4"/>
    </row>
    <row r="25" spans="1:34" s="5" customFormat="1" ht="50.1" customHeight="1" x14ac:dyDescent="0.25">
      <c r="A25" s="59"/>
      <c r="B25" s="61"/>
      <c r="C25" s="3"/>
      <c r="D25" s="3"/>
      <c r="E25" s="4"/>
      <c r="F25" s="4"/>
      <c r="G25" s="4"/>
      <c r="H25" s="61"/>
      <c r="I25" s="3"/>
      <c r="J25" s="3"/>
      <c r="K25" s="4"/>
      <c r="L25" s="4"/>
      <c r="M25" s="4"/>
      <c r="N25" s="61"/>
      <c r="O25" s="3"/>
      <c r="P25" s="3"/>
      <c r="Q25" s="4"/>
      <c r="R25" s="4"/>
      <c r="S25" s="4"/>
      <c r="T25" s="61"/>
      <c r="U25" s="3"/>
      <c r="V25" s="3"/>
      <c r="W25" s="4"/>
      <c r="X25" s="4"/>
      <c r="Y25" s="4"/>
      <c r="Z25" s="61"/>
      <c r="AA25" s="3" t="s">
        <v>41</v>
      </c>
      <c r="AB25" s="12" t="s">
        <v>13</v>
      </c>
      <c r="AC25" s="4"/>
      <c r="AD25" s="4"/>
      <c r="AE25" s="4"/>
    </row>
    <row r="26" spans="1:34" s="5" customFormat="1" ht="50.1" customHeight="1" x14ac:dyDescent="0.25">
      <c r="A26" s="59"/>
      <c r="B26" s="61"/>
      <c r="C26" s="38"/>
      <c r="D26" s="38"/>
      <c r="E26" s="6"/>
      <c r="F26" s="6"/>
      <c r="G26" s="6"/>
      <c r="H26" s="61"/>
      <c r="I26" s="38"/>
      <c r="J26" s="38"/>
      <c r="K26" s="6"/>
      <c r="L26" s="6"/>
      <c r="M26" s="6"/>
      <c r="N26" s="61"/>
      <c r="O26" s="38"/>
      <c r="P26" s="38"/>
      <c r="Q26" s="6"/>
      <c r="R26" s="6"/>
      <c r="S26" s="6"/>
      <c r="T26" s="61"/>
      <c r="U26" s="38"/>
      <c r="V26" s="38"/>
      <c r="W26" s="6"/>
      <c r="X26" s="6"/>
      <c r="Y26" s="6"/>
      <c r="Z26" s="61"/>
      <c r="AA26" s="38"/>
      <c r="AB26" s="38"/>
      <c r="AC26" s="6"/>
      <c r="AD26" s="6"/>
      <c r="AE26" s="6"/>
    </row>
    <row r="27" spans="1:34" s="30" customFormat="1" ht="25.35" customHeight="1" x14ac:dyDescent="0.25">
      <c r="A27" s="55" t="s">
        <v>29</v>
      </c>
      <c r="B27" s="47"/>
      <c r="C27" s="45" t="s">
        <v>30</v>
      </c>
      <c r="D27" s="46"/>
      <c r="E27" s="27">
        <v>7</v>
      </c>
      <c r="F27" s="28"/>
      <c r="G27" s="28"/>
      <c r="H27" s="47"/>
      <c r="I27" s="45" t="s">
        <v>30</v>
      </c>
      <c r="J27" s="46"/>
      <c r="K27" s="29">
        <v>5.8</v>
      </c>
      <c r="L27" s="28"/>
      <c r="M27" s="28"/>
      <c r="N27" s="47"/>
      <c r="O27" s="45" t="s">
        <v>30</v>
      </c>
      <c r="P27" s="46"/>
      <c r="Q27" s="29"/>
      <c r="R27" s="22"/>
      <c r="S27" s="22"/>
      <c r="T27" s="47"/>
      <c r="U27" s="45" t="s">
        <v>30</v>
      </c>
      <c r="V27" s="46"/>
      <c r="W27" s="29"/>
      <c r="X27" s="22"/>
      <c r="Y27" s="22"/>
      <c r="Z27" s="47"/>
      <c r="AA27" s="45" t="s">
        <v>30</v>
      </c>
      <c r="AB27" s="46"/>
      <c r="AC27" s="29">
        <v>6.6</v>
      </c>
      <c r="AD27" s="22"/>
      <c r="AE27" s="22"/>
      <c r="AF27" s="53"/>
      <c r="AG27" s="54"/>
      <c r="AH27" s="54"/>
    </row>
    <row r="28" spans="1:34" s="30" customFormat="1" ht="25.35" customHeight="1" x14ac:dyDescent="0.25">
      <c r="A28" s="56"/>
      <c r="B28" s="48"/>
      <c r="C28" s="45" t="s">
        <v>31</v>
      </c>
      <c r="D28" s="46"/>
      <c r="E28" s="27">
        <v>2.5</v>
      </c>
      <c r="F28" s="28"/>
      <c r="G28" s="28"/>
      <c r="H28" s="48"/>
      <c r="I28" s="45" t="s">
        <v>31</v>
      </c>
      <c r="J28" s="46"/>
      <c r="K28" s="29">
        <v>2.9</v>
      </c>
      <c r="L28" s="28"/>
      <c r="M28" s="28"/>
      <c r="N28" s="48"/>
      <c r="O28" s="45" t="s">
        <v>31</v>
      </c>
      <c r="P28" s="46"/>
      <c r="Q28" s="29"/>
      <c r="R28" s="22"/>
      <c r="S28" s="22"/>
      <c r="T28" s="48"/>
      <c r="U28" s="45" t="s">
        <v>31</v>
      </c>
      <c r="V28" s="46"/>
      <c r="W28" s="29"/>
      <c r="X28" s="22"/>
      <c r="Y28" s="22"/>
      <c r="Z28" s="48"/>
      <c r="AA28" s="45" t="s">
        <v>31</v>
      </c>
      <c r="AB28" s="46"/>
      <c r="AC28" s="29">
        <v>2.1</v>
      </c>
      <c r="AD28" s="22"/>
      <c r="AE28" s="22"/>
      <c r="AF28" s="53"/>
      <c r="AG28" s="54"/>
      <c r="AH28" s="54"/>
    </row>
    <row r="29" spans="1:34" s="30" customFormat="1" ht="25.35" customHeight="1" x14ac:dyDescent="0.25">
      <c r="A29" s="56"/>
      <c r="B29" s="48"/>
      <c r="C29" s="45" t="s">
        <v>32</v>
      </c>
      <c r="D29" s="46"/>
      <c r="E29" s="27">
        <v>1.1000000000000001</v>
      </c>
      <c r="F29" s="28"/>
      <c r="G29" s="28"/>
      <c r="H29" s="48"/>
      <c r="I29" s="45" t="s">
        <v>32</v>
      </c>
      <c r="J29" s="46"/>
      <c r="K29" s="29">
        <v>1.5</v>
      </c>
      <c r="L29" s="28"/>
      <c r="M29" s="28"/>
      <c r="N29" s="48"/>
      <c r="O29" s="45" t="s">
        <v>32</v>
      </c>
      <c r="P29" s="46"/>
      <c r="Q29" s="29"/>
      <c r="R29" s="22"/>
      <c r="S29" s="22"/>
      <c r="T29" s="48"/>
      <c r="U29" s="45" t="s">
        <v>32</v>
      </c>
      <c r="V29" s="46"/>
      <c r="W29" s="29"/>
      <c r="X29" s="22"/>
      <c r="Y29" s="22"/>
      <c r="Z29" s="48"/>
      <c r="AA29" s="45" t="s">
        <v>32</v>
      </c>
      <c r="AB29" s="46"/>
      <c r="AC29" s="29">
        <v>1.8</v>
      </c>
      <c r="AD29" s="22"/>
      <c r="AE29" s="22"/>
    </row>
    <row r="30" spans="1:34" s="30" customFormat="1" ht="25.35" customHeight="1" x14ac:dyDescent="0.25">
      <c r="A30" s="56"/>
      <c r="B30" s="48"/>
      <c r="C30" s="45" t="s">
        <v>33</v>
      </c>
      <c r="D30" s="46"/>
      <c r="E30" s="27"/>
      <c r="F30" s="28"/>
      <c r="G30" s="28"/>
      <c r="H30" s="48"/>
      <c r="I30" s="45" t="s">
        <v>33</v>
      </c>
      <c r="J30" s="46"/>
      <c r="K30" s="29">
        <v>1</v>
      </c>
      <c r="L30" s="28"/>
      <c r="M30" s="28"/>
      <c r="N30" s="48"/>
      <c r="O30" s="45" t="s">
        <v>33</v>
      </c>
      <c r="P30" s="46"/>
      <c r="Q30" s="29"/>
      <c r="R30" s="22"/>
      <c r="S30" s="22"/>
      <c r="T30" s="48"/>
      <c r="U30" s="45" t="s">
        <v>33</v>
      </c>
      <c r="V30" s="46"/>
      <c r="W30" s="29"/>
      <c r="X30" s="22"/>
      <c r="Y30" s="22"/>
      <c r="Z30" s="48"/>
      <c r="AA30" s="45" t="s">
        <v>33</v>
      </c>
      <c r="AB30" s="46"/>
      <c r="AC30" s="29"/>
      <c r="AD30" s="22"/>
      <c r="AE30" s="22"/>
    </row>
    <row r="31" spans="1:34" s="30" customFormat="1" ht="25.35" customHeight="1" x14ac:dyDescent="0.25">
      <c r="A31" s="56"/>
      <c r="B31" s="48"/>
      <c r="C31" s="45" t="s">
        <v>34</v>
      </c>
      <c r="D31" s="46"/>
      <c r="E31" s="27"/>
      <c r="F31" s="28"/>
      <c r="G31" s="28"/>
      <c r="H31" s="48"/>
      <c r="I31" s="45" t="s">
        <v>34</v>
      </c>
      <c r="J31" s="46"/>
      <c r="K31" s="27"/>
      <c r="L31" s="28"/>
      <c r="M31" s="28"/>
      <c r="N31" s="48"/>
      <c r="O31" s="45" t="s">
        <v>34</v>
      </c>
      <c r="P31" s="46"/>
      <c r="Q31" s="29"/>
      <c r="R31" s="22"/>
      <c r="S31" s="22"/>
      <c r="T31" s="48"/>
      <c r="U31" s="45" t="s">
        <v>34</v>
      </c>
      <c r="V31" s="46"/>
      <c r="W31" s="29"/>
      <c r="X31" s="22"/>
      <c r="Y31" s="22"/>
      <c r="Z31" s="48"/>
      <c r="AA31" s="45" t="s">
        <v>34</v>
      </c>
      <c r="AB31" s="46"/>
      <c r="AC31" s="29"/>
      <c r="AD31" s="22"/>
      <c r="AE31" s="22"/>
    </row>
    <row r="32" spans="1:34" s="30" customFormat="1" ht="25.35" customHeight="1" x14ac:dyDescent="0.25">
      <c r="A32" s="56"/>
      <c r="B32" s="48"/>
      <c r="C32" s="45" t="s">
        <v>35</v>
      </c>
      <c r="D32" s="46"/>
      <c r="E32" s="29">
        <v>3</v>
      </c>
      <c r="F32" s="28"/>
      <c r="G32" s="28"/>
      <c r="H32" s="48"/>
      <c r="I32" s="45" t="s">
        <v>35</v>
      </c>
      <c r="J32" s="46"/>
      <c r="K32" s="29">
        <v>3.1</v>
      </c>
      <c r="L32" s="28"/>
      <c r="M32" s="28"/>
      <c r="N32" s="48"/>
      <c r="O32" s="45" t="s">
        <v>35</v>
      </c>
      <c r="P32" s="46"/>
      <c r="Q32" s="29"/>
      <c r="R32" s="22"/>
      <c r="S32" s="22"/>
      <c r="T32" s="48"/>
      <c r="U32" s="45" t="s">
        <v>35</v>
      </c>
      <c r="V32" s="46"/>
      <c r="W32" s="29"/>
      <c r="X32" s="22"/>
      <c r="Y32" s="22"/>
      <c r="Z32" s="48"/>
      <c r="AA32" s="45" t="s">
        <v>35</v>
      </c>
      <c r="AB32" s="46"/>
      <c r="AC32" s="29">
        <v>2.8</v>
      </c>
      <c r="AD32" s="22"/>
      <c r="AE32" s="22"/>
    </row>
    <row r="33" spans="1:31" s="30" customFormat="1" ht="30" customHeight="1" x14ac:dyDescent="0.25">
      <c r="A33" s="57"/>
      <c r="B33" s="49"/>
      <c r="C33" s="45" t="s">
        <v>36</v>
      </c>
      <c r="D33" s="46"/>
      <c r="E33" s="31">
        <f>E27*70+E28*75+E29*25+E30*60+E32*45+E31*150</f>
        <v>840</v>
      </c>
      <c r="F33" s="28"/>
      <c r="G33" s="28"/>
      <c r="H33" s="49"/>
      <c r="I33" s="45" t="s">
        <v>36</v>
      </c>
      <c r="J33" s="46"/>
      <c r="K33" s="31">
        <f>K27*70+K28*75+K29*25+K30*60+K32*45+K31*150</f>
        <v>860.5</v>
      </c>
      <c r="L33" s="28"/>
      <c r="M33" s="28"/>
      <c r="N33" s="49"/>
      <c r="O33" s="45" t="s">
        <v>36</v>
      </c>
      <c r="P33" s="46"/>
      <c r="Q33" s="31">
        <f>Q27*70+Q28*75+Q29*25+Q30*150+Q32*45+Q31*110</f>
        <v>0</v>
      </c>
      <c r="R33" s="28"/>
      <c r="S33" s="28"/>
      <c r="T33" s="49"/>
      <c r="U33" s="45" t="s">
        <v>36</v>
      </c>
      <c r="V33" s="46"/>
      <c r="W33" s="31">
        <f>W27*70+W28*75+W29*25+W30*60+W32*45</f>
        <v>0</v>
      </c>
      <c r="X33" s="28"/>
      <c r="Y33" s="28"/>
      <c r="Z33" s="49"/>
      <c r="AA33" s="45" t="s">
        <v>36</v>
      </c>
      <c r="AB33" s="46"/>
      <c r="AC33" s="31">
        <f>AC27*70+AC28*75+AC29*25+AC30*60+AC32*45+70</f>
        <v>860.5</v>
      </c>
      <c r="AD33" s="28"/>
      <c r="AE33" s="28"/>
    </row>
    <row r="34" spans="1:31" s="30" customFormat="1" ht="47.25" customHeight="1" x14ac:dyDescent="0.25">
      <c r="A34" s="51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s="33" customFormat="1" ht="30" customHeight="1" x14ac:dyDescent="0.25">
      <c r="A35" s="50" t="s">
        <v>69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32"/>
      <c r="AE35" s="32"/>
    </row>
    <row r="36" spans="1:31" ht="30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4"/>
      <c r="R36" s="32"/>
      <c r="S36" s="32"/>
      <c r="T36" s="32"/>
      <c r="U36" s="32"/>
      <c r="V36" s="32"/>
      <c r="W36" s="34"/>
      <c r="X36" s="32"/>
      <c r="Y36" s="32"/>
      <c r="Z36" s="32"/>
      <c r="AA36" s="32"/>
      <c r="AB36" s="32"/>
      <c r="AC36" s="34"/>
      <c r="AD36" s="32"/>
      <c r="AE36" s="32"/>
    </row>
    <row r="37" spans="1:31" ht="30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32"/>
      <c r="S37" s="32"/>
      <c r="T37" s="32"/>
      <c r="U37" s="32"/>
      <c r="V37" s="32"/>
      <c r="W37" s="34"/>
      <c r="X37" s="32"/>
      <c r="Y37" s="32"/>
      <c r="Z37" s="32"/>
      <c r="AA37" s="32"/>
      <c r="AB37" s="32"/>
      <c r="AC37" s="34"/>
      <c r="AD37" s="32"/>
      <c r="AE37" s="32"/>
    </row>
    <row r="38" spans="1:31" ht="30" customHeight="1" x14ac:dyDescent="0.25"/>
    <row r="39" spans="1:31" ht="30" customHeight="1" x14ac:dyDescent="0.25"/>
    <row r="40" spans="1:31" ht="30" customHeight="1" x14ac:dyDescent="0.25"/>
  </sheetData>
  <mergeCells count="110"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2:A18"/>
    <mergeCell ref="B12:B18"/>
    <mergeCell ref="H12:H18"/>
    <mergeCell ref="N12:N18"/>
    <mergeCell ref="T12:T18"/>
    <mergeCell ref="Z12:Z18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1:A26"/>
    <mergeCell ref="B21:B26"/>
    <mergeCell ref="H21:H26"/>
    <mergeCell ref="N21:N26"/>
    <mergeCell ref="T21:T26"/>
    <mergeCell ref="Z21:Z26"/>
    <mergeCell ref="A19:A20"/>
    <mergeCell ref="B19:B20"/>
    <mergeCell ref="H19:H20"/>
    <mergeCell ref="N19:N20"/>
    <mergeCell ref="T19:T20"/>
    <mergeCell ref="Z19:Z20"/>
    <mergeCell ref="AF27:AH28"/>
    <mergeCell ref="O28:P28"/>
    <mergeCell ref="U28:V28"/>
    <mergeCell ref="AA28:AB28"/>
    <mergeCell ref="O29:P29"/>
    <mergeCell ref="A27:A33"/>
    <mergeCell ref="B27:B33"/>
    <mergeCell ref="C27:D27"/>
    <mergeCell ref="H27:H33"/>
    <mergeCell ref="I27:J27"/>
    <mergeCell ref="N27:N33"/>
    <mergeCell ref="C28:D28"/>
    <mergeCell ref="I28:J28"/>
    <mergeCell ref="C29:D29"/>
    <mergeCell ref="I29:J29"/>
    <mergeCell ref="U29:V29"/>
    <mergeCell ref="AA29:AB29"/>
    <mergeCell ref="C30:D30"/>
    <mergeCell ref="I30:J30"/>
    <mergeCell ref="O30:P30"/>
    <mergeCell ref="U30:V30"/>
    <mergeCell ref="AA30:AB30"/>
    <mergeCell ref="O27:P27"/>
    <mergeCell ref="T27:T33"/>
    <mergeCell ref="U27:V27"/>
    <mergeCell ref="Z27:Z33"/>
    <mergeCell ref="AA27:AB27"/>
    <mergeCell ref="A35:AC35"/>
    <mergeCell ref="C33:D33"/>
    <mergeCell ref="I33:J33"/>
    <mergeCell ref="O33:P33"/>
    <mergeCell ref="U33:V33"/>
    <mergeCell ref="AA33:AB33"/>
    <mergeCell ref="A34:AE34"/>
    <mergeCell ref="C31:D31"/>
    <mergeCell ref="I31:J31"/>
    <mergeCell ref="O31:P31"/>
    <mergeCell ref="U31:V31"/>
    <mergeCell ref="AA31:AB31"/>
    <mergeCell ref="C32:D32"/>
    <mergeCell ref="I32:J32"/>
    <mergeCell ref="O32:P32"/>
    <mergeCell ref="U32:V32"/>
    <mergeCell ref="AA32:AB32"/>
  </mergeCells>
  <phoneticPr fontId="3" type="noConversion"/>
  <printOptions horizontalCentered="1" verticalCentered="1"/>
  <pageMargins left="0" right="0" top="0" bottom="0" header="0.23622047244094491" footer="0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14週</vt:lpstr>
      <vt:lpstr>14素週</vt:lpstr>
      <vt:lpstr>'14素週'!Print_Area</vt:lpstr>
      <vt:lpstr>'14週'!Print_Area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2023-11-22T05:16:35Z</cp:lastPrinted>
  <dcterms:created xsi:type="dcterms:W3CDTF">2023-08-12T06:08:43Z</dcterms:created>
  <dcterms:modified xsi:type="dcterms:W3CDTF">2023-11-24T05:44:43Z</dcterms:modified>
</cp:coreProperties>
</file>